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0" windowWidth="27960" windowHeight="11580" activeTab="2"/>
  </bookViews>
  <sheets>
    <sheet name="протокол от 27.03.2025 № 4" sheetId="1" r:id="rId1"/>
    <sheet name="протокол от 29.07.2025 № 9" sheetId="2" r:id="rId2"/>
    <sheet name="протокол от 29.09.2025 № 11" sheetId="3" r:id="rId3"/>
  </sheets>
  <definedNames>
    <definedName name="_xlnm._FilterDatabase" localSheetId="0" hidden="1">'протокол от 27.03.2025 № 4'!$A$2:$D$61</definedName>
    <definedName name="_xlnm._FilterDatabase" localSheetId="1" hidden="1">'протокол от 29.07.2025 № 9'!$A$2:$D$61</definedName>
    <definedName name="_xlnm._FilterDatabase" localSheetId="2" hidden="1">'протокол от 29.09.2025 № 11'!$A$2:$D$60</definedName>
    <definedName name="Print_Area" localSheetId="0">'протокол от 27.03.2025 № 4'!$A$1:$A$60</definedName>
    <definedName name="Print_Area" localSheetId="1">'протокол от 29.07.2025 № 9'!$A$1:$A$60</definedName>
    <definedName name="Print_Area" localSheetId="2">'протокол от 29.09.2025 № 11'!$A$1:$A$60</definedName>
    <definedName name="_xlnm.Print_Area" localSheetId="0">'протокол от 27.03.2025 № 4'!$A$1:$D$60</definedName>
    <definedName name="_xlnm.Print_Area" localSheetId="1">'протокол от 29.07.2025 № 9'!$A$1:$D$60</definedName>
    <definedName name="_xlnm.Print_Area" localSheetId="2">'протокол от 29.09.2025 № 11'!$A$1:$D$60,'протокол от 29.09.2025 № 11'!#REF!</definedName>
  </definedNames>
  <calcPr calcId="145621"/>
</workbook>
</file>

<file path=xl/calcChain.xml><?xml version="1.0" encoding="utf-8"?>
<calcChain xmlns="http://schemas.openxmlformats.org/spreadsheetml/2006/main">
  <c r="C60" i="3" l="1"/>
  <c r="B60" i="3"/>
  <c r="D60" i="3"/>
  <c r="D70" i="2" l="1"/>
  <c r="D59" i="2"/>
  <c r="D60" i="2" s="1"/>
  <c r="B59" i="2"/>
  <c r="B58" i="2"/>
  <c r="B57" i="2"/>
  <c r="B56" i="2"/>
  <c r="B55" i="2"/>
  <c r="C54" i="2"/>
  <c r="B54" i="2"/>
  <c r="B53" i="2"/>
  <c r="B52" i="2"/>
  <c r="B51" i="2"/>
  <c r="B50" i="2"/>
  <c r="C49" i="2"/>
  <c r="C60" i="2" s="1"/>
  <c r="B49" i="2"/>
  <c r="B70" i="2" s="1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C70" i="2" l="1"/>
  <c r="B60" i="2"/>
</calcChain>
</file>

<file path=xl/sharedStrings.xml><?xml version="1.0" encoding="utf-8"?>
<sst xmlns="http://schemas.openxmlformats.org/spreadsheetml/2006/main" count="190" uniqueCount="64">
  <si>
    <t>Наименование медицинской организации</t>
  </si>
  <si>
    <t>Количество комплексных посещений школ для больных с хроническими заболеваниями</t>
  </si>
  <si>
    <t>в том числе</t>
  </si>
  <si>
    <t>взрослому населению</t>
  </si>
  <si>
    <t>детскому населению</t>
  </si>
  <si>
    <t>ГУЗ СО "Александрово-Гайская районная больница имени В.П. Дурнова"</t>
  </si>
  <si>
    <t>ГУЗ СО "Аркадакская районная больница"</t>
  </si>
  <si>
    <t>ГУЗ СО "Базарно-Карабулакская районная больница"</t>
  </si>
  <si>
    <t>ГУЗ СО "Балтайская районная больница"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</si>
  <si>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</si>
  <si>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</si>
  <si>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</si>
  <si>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</si>
  <si>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</si>
  <si>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</si>
  <si>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</si>
  <si>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</si>
  <si>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</si>
  <si>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"Лысогорская районная больница"</t>
  </si>
  <si>
    <t>ГУЗ СО "Новобурасская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</si>
  <si>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</si>
  <si>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</si>
  <si>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</si>
  <si>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</si>
  <si>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</si>
  <si>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</si>
  <si>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</si>
  <si>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</si>
  <si>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</si>
  <si>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</si>
  <si>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"Советская районная больница"</t>
  </si>
  <si>
    <t>ГУЗ СО "Татищевская районная больница"</t>
  </si>
  <si>
    <t>ГУЗ СО "МСЧ городского округа ЗАТО Светлый"</t>
  </si>
  <si>
    <t>ГУЗ СО "Турковская районная больница"</t>
  </si>
  <si>
    <t>ГУЗ СО "Федоровская районная больница"</t>
  </si>
  <si>
    <t>ГУЗ СО "Аткарская районная больница"</t>
  </si>
  <si>
    <t>ГУЗ СО "Балаковская районная поликлиника"</t>
  </si>
  <si>
    <t>ГУЗ СО "Балашовская районная больница"</t>
  </si>
  <si>
    <t>ГУЗ СО "Вольская районная больница"</t>
  </si>
  <si>
    <t>ГУЗ СО "Красноармейская районная больница"</t>
  </si>
  <si>
    <t>ГУЗ СО "Марксовская районная больница"</t>
  </si>
  <si>
    <t>ГУЗ СО "Хвалынская районная больница имени Бржозовского"</t>
  </si>
  <si>
    <t>ГУЗ "Областной клинический кардиологический диспансер"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</si>
  <si>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</si>
  <si>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</si>
  <si>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</si>
  <si>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</si>
  <si>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</si>
  <si>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городская межрайонная поликлиника №1"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</si>
  <si>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</si>
  <si>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</si>
  <si>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</si>
  <si>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</si>
  <si>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</si>
  <si>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СО "Саратовская районная больница"</t>
  </si>
  <si>
    <t>ГАУЗ "Энгельсская городская клиническая больница № 1"</t>
  </si>
  <si>
    <t>ГАУЗ "Энгельсская городская поликлиника № 3"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</si>
  <si>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</si>
  <si>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</si>
  <si>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</si>
  <si>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ГУЗ "Саратовская центральная городская детская поликлиника"</t>
  </si>
  <si>
    <t>ИТОГО</t>
  </si>
  <si>
    <t xml:space="preserve"> </t>
  </si>
  <si>
    <t>ГАУЗ "Саратовская городская клиническая больница скорой медицинской помощи"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</si>
</sst>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7">
    <xf numFmtId="0" fontId="0" fillId="0" borderId="0"/>
    <xf numFmtId="0" fontId="4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2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1">
      <alignment vertical="center" wrapText="1"/>
    </xf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Alignment="0" applyProtection="0"/>
    <xf numFmtId="0" fontId="4" fillId="0" borderId="0" applyNumberFormat="0" applyAlignment="0" applyProtection="0"/>
    <xf numFmtId="0" fontId="4" fillId="0" borderId="0" applyNumberFormat="0" applyAlignment="0" applyProtection="0"/>
    <xf numFmtId="0" fontId="4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4" fillId="0" borderId="0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ont="0" applyAlignment="0" applyProtection="0"/>
    <xf numFmtId="0" fontId="4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Border="0" applyAlignment="0" applyProtection="0"/>
  </cellStyleXfs>
  <cellXfs count="26">
    <xf numFmtId="0" fontId="0" fillId="0" borderId="0" xfId="0"/>
    <xf numFmtId="0" fontId="1" fillId="0" borderId="1" xfId="1" applyFont="1" applyFill="1" applyBorder="1" applyAlignment="1">
      <alignment horizontal="left" vertical="center" wrapText="1" shrinkToFit="1"/>
    </xf>
    <xf numFmtId="1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0" fontId="5" fillId="0" borderId="0" xfId="0" applyFont="1" applyFill="1" applyAlignment="1"/>
    <xf numFmtId="1" fontId="3" fillId="0" borderId="0" xfId="0" applyNumberFormat="1" applyFont="1" applyFill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left" wrapText="1"/>
    </xf>
    <xf numFmtId="0" fontId="5" fillId="0" borderId="0" xfId="0" applyFont="1" applyAlignment="1"/>
    <xf numFmtId="1" fontId="1" fillId="0" borderId="0" xfId="0" applyNumberFormat="1" applyFont="1" applyBorder="1" applyAlignment="1">
      <alignment horizontal="left" wrapText="1"/>
    </xf>
    <xf numFmtId="3" fontId="3" fillId="0" borderId="0" xfId="0" applyNumberFormat="1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3" fillId="0" borderId="0" xfId="0" applyFont="1" applyBorder="1"/>
  </cellXfs>
  <cellStyles count="497">
    <cellStyle name="20% - Акцент1 10" xfId="2"/>
    <cellStyle name="20% - Акцент1 10 2" xfId="3"/>
    <cellStyle name="20% - Акцент1 11" xfId="4"/>
    <cellStyle name="20% - Акцент1 11 2" xfId="5"/>
    <cellStyle name="20% - Акцент1 12" xfId="6"/>
    <cellStyle name="20% - Акцент1 12 2" xfId="7"/>
    <cellStyle name="20% - Акцент1 13" xfId="8"/>
    <cellStyle name="20% - Акцент1 13 2" xfId="9"/>
    <cellStyle name="20% - Акцент1 14" xfId="10"/>
    <cellStyle name="20% - Акцент1 15" xfId="11"/>
    <cellStyle name="20% - Акцент1 2" xfId="12"/>
    <cellStyle name="20% - Акцент1 2 2" xfId="13"/>
    <cellStyle name="20% - Акцент1 3" xfId="14"/>
    <cellStyle name="20% - Акцент1 3 2" xfId="15"/>
    <cellStyle name="20% - Акцент1 4" xfId="16"/>
    <cellStyle name="20% - Акцент1 4 2" xfId="17"/>
    <cellStyle name="20% - Акцент1 5" xfId="18"/>
    <cellStyle name="20% - Акцент1 5 2" xfId="19"/>
    <cellStyle name="20% - Акцент1 6" xfId="20"/>
    <cellStyle name="20% - Акцент1 6 2" xfId="21"/>
    <cellStyle name="20% - Акцент1 7" xfId="22"/>
    <cellStyle name="20% - Акцент1 7 2" xfId="23"/>
    <cellStyle name="20% - Акцент1 8" xfId="24"/>
    <cellStyle name="20% - Акцент1 8 2" xfId="25"/>
    <cellStyle name="20% - Акцент1 9" xfId="26"/>
    <cellStyle name="20% - Акцент1 9 2" xfId="27"/>
    <cellStyle name="20% - Акцент2 10" xfId="28"/>
    <cellStyle name="20% - Акцент2 10 2" xfId="29"/>
    <cellStyle name="20% - Акцент2 11" xfId="30"/>
    <cellStyle name="20% - Акцент2 11 2" xfId="31"/>
    <cellStyle name="20% - Акцент2 12" xfId="32"/>
    <cellStyle name="20% - Акцент2 12 2" xfId="33"/>
    <cellStyle name="20% - Акцент2 13" xfId="34"/>
    <cellStyle name="20% - Акцент2 13 2" xfId="35"/>
    <cellStyle name="20% - Акцент2 14" xfId="36"/>
    <cellStyle name="20% - Акцент2 15" xfId="37"/>
    <cellStyle name="20% - Акцент2 2" xfId="38"/>
    <cellStyle name="20% - Акцент2 2 2" xfId="39"/>
    <cellStyle name="20% - Акцент2 3" xfId="40"/>
    <cellStyle name="20% - Акцент2 3 2" xfId="41"/>
    <cellStyle name="20% - Акцент2 4" xfId="42"/>
    <cellStyle name="20% - Акцент2 4 2" xfId="43"/>
    <cellStyle name="20% - Акцент2 5" xfId="44"/>
    <cellStyle name="20% - Акцент2 5 2" xfId="45"/>
    <cellStyle name="20% - Акцент2 6" xfId="46"/>
    <cellStyle name="20% - Акцент2 6 2" xfId="47"/>
    <cellStyle name="20% - Акцент2 7" xfId="48"/>
    <cellStyle name="20% - Акцент2 7 2" xfId="49"/>
    <cellStyle name="20% - Акцент2 8" xfId="50"/>
    <cellStyle name="20% - Акцент2 8 2" xfId="51"/>
    <cellStyle name="20% - Акцент2 9" xfId="52"/>
    <cellStyle name="20% - Акцент2 9 2" xfId="53"/>
    <cellStyle name="20% - Акцент3 10" xfId="54"/>
    <cellStyle name="20% - Акцент3 10 2" xfId="55"/>
    <cellStyle name="20% - Акцент3 11" xfId="56"/>
    <cellStyle name="20% - Акцент3 11 2" xfId="57"/>
    <cellStyle name="20% - Акцент3 12" xfId="58"/>
    <cellStyle name="20% - Акцент3 12 2" xfId="59"/>
    <cellStyle name="20% - Акцент3 13" xfId="60"/>
    <cellStyle name="20% - Акцент3 13 2" xfId="61"/>
    <cellStyle name="20% - Акцент3 14" xfId="62"/>
    <cellStyle name="20% - Акцент3 15" xfId="63"/>
    <cellStyle name="20% - Акцент3 2" xfId="64"/>
    <cellStyle name="20% - Акцент3 2 2" xfId="65"/>
    <cellStyle name="20% - Акцент3 3" xfId="66"/>
    <cellStyle name="20% - Акцент3 3 2" xfId="67"/>
    <cellStyle name="20% - Акцент3 4" xfId="68"/>
    <cellStyle name="20% - Акцент3 4 2" xfId="69"/>
    <cellStyle name="20% - Акцент3 5" xfId="70"/>
    <cellStyle name="20% - Акцент3 5 2" xfId="71"/>
    <cellStyle name="20% - Акцент3 6" xfId="72"/>
    <cellStyle name="20% - Акцент3 6 2" xfId="73"/>
    <cellStyle name="20% - Акцент3 7" xfId="74"/>
    <cellStyle name="20% - Акцент3 7 2" xfId="75"/>
    <cellStyle name="20% - Акцент3 8" xfId="76"/>
    <cellStyle name="20% - Акцент3 8 2" xfId="77"/>
    <cellStyle name="20% - Акцент3 9" xfId="78"/>
    <cellStyle name="20% - Акцент3 9 2" xfId="79"/>
    <cellStyle name="20% - Акцент4 10" xfId="80"/>
    <cellStyle name="20% - Акцент4 10 2" xfId="81"/>
    <cellStyle name="20% - Акцент4 11" xfId="82"/>
    <cellStyle name="20% - Акцент4 11 2" xfId="83"/>
    <cellStyle name="20% - Акцент4 12" xfId="84"/>
    <cellStyle name="20% - Акцент4 12 2" xfId="85"/>
    <cellStyle name="20% - Акцент4 13" xfId="86"/>
    <cellStyle name="20% - Акцент4 13 2" xfId="87"/>
    <cellStyle name="20% - Акцент4 14" xfId="88"/>
    <cellStyle name="20% - Акцент4 15" xfId="89"/>
    <cellStyle name="20% - Акцент4 2" xfId="90"/>
    <cellStyle name="20% - Акцент4 2 2" xfId="91"/>
    <cellStyle name="20% - Акцент4 3" xfId="92"/>
    <cellStyle name="20% - Акцент4 3 2" xfId="93"/>
    <cellStyle name="20% - Акцент4 4" xfId="94"/>
    <cellStyle name="20% - Акцент4 4 2" xfId="95"/>
    <cellStyle name="20% - Акцент4 5" xfId="96"/>
    <cellStyle name="20% - Акцент4 5 2" xfId="97"/>
    <cellStyle name="20% - Акцент4 6" xfId="98"/>
    <cellStyle name="20% - Акцент4 6 2" xfId="99"/>
    <cellStyle name="20% - Акцент4 7" xfId="100"/>
    <cellStyle name="20% - Акцент4 7 2" xfId="101"/>
    <cellStyle name="20% - Акцент4 8" xfId="102"/>
    <cellStyle name="20% - Акцент4 8 2" xfId="103"/>
    <cellStyle name="20% - Акцент4 9" xfId="104"/>
    <cellStyle name="20% - Акцент4 9 2" xfId="105"/>
    <cellStyle name="20% - Акцент5 10" xfId="106"/>
    <cellStyle name="20% - Акцент5 10 2" xfId="107"/>
    <cellStyle name="20% - Акцент5 11" xfId="108"/>
    <cellStyle name="20% - Акцент5 11 2" xfId="109"/>
    <cellStyle name="20% - Акцент5 12" xfId="110"/>
    <cellStyle name="20% - Акцент5 12 2" xfId="111"/>
    <cellStyle name="20% - Акцент5 13" xfId="112"/>
    <cellStyle name="20% - Акцент5 13 2" xfId="113"/>
    <cellStyle name="20% - Акцент5 14" xfId="114"/>
    <cellStyle name="20% - Акцент5 15" xfId="115"/>
    <cellStyle name="20% - Акцент5 2" xfId="116"/>
    <cellStyle name="20% - Акцент5 2 2" xfId="117"/>
    <cellStyle name="20% - Акцент5 3" xfId="118"/>
    <cellStyle name="20% - Акцент5 3 2" xfId="119"/>
    <cellStyle name="20% - Акцент5 4" xfId="120"/>
    <cellStyle name="20% - Акцент5 4 2" xfId="121"/>
    <cellStyle name="20% - Акцент5 5" xfId="122"/>
    <cellStyle name="20% - Акцент5 5 2" xfId="123"/>
    <cellStyle name="20% - Акцент5 6" xfId="124"/>
    <cellStyle name="20% - Акцент5 6 2" xfId="125"/>
    <cellStyle name="20% - Акцент5 7" xfId="126"/>
    <cellStyle name="20% - Акцент5 7 2" xfId="127"/>
    <cellStyle name="20% - Акцент5 8" xfId="128"/>
    <cellStyle name="20% - Акцент5 8 2" xfId="129"/>
    <cellStyle name="20% - Акцент5 9" xfId="130"/>
    <cellStyle name="20% - Акцент5 9 2" xfId="131"/>
    <cellStyle name="20% - Акцент6 10" xfId="132"/>
    <cellStyle name="20% - Акцент6 10 2" xfId="133"/>
    <cellStyle name="20% - Акцент6 11" xfId="134"/>
    <cellStyle name="20% - Акцент6 11 2" xfId="135"/>
    <cellStyle name="20% - Акцент6 12" xfId="136"/>
    <cellStyle name="20% - Акцент6 12 2" xfId="137"/>
    <cellStyle name="20% - Акцент6 13" xfId="138"/>
    <cellStyle name="20% - Акцент6 13 2" xfId="139"/>
    <cellStyle name="20% - Акцент6 14" xfId="140"/>
    <cellStyle name="20% - Акцент6 15" xfId="141"/>
    <cellStyle name="20% - Акцент6 2" xfId="142"/>
    <cellStyle name="20% - Акцент6 2 2" xfId="143"/>
    <cellStyle name="20% - Акцент6 3" xfId="144"/>
    <cellStyle name="20% - Акцент6 3 2" xfId="145"/>
    <cellStyle name="20% - Акцент6 4" xfId="146"/>
    <cellStyle name="20% - Акцент6 4 2" xfId="147"/>
    <cellStyle name="20% - Акцент6 5" xfId="148"/>
    <cellStyle name="20% - Акцент6 5 2" xfId="149"/>
    <cellStyle name="20% - Акцент6 6" xfId="150"/>
    <cellStyle name="20% - Акцент6 6 2" xfId="151"/>
    <cellStyle name="20% - Акцент6 7" xfId="152"/>
    <cellStyle name="20% - Акцент6 7 2" xfId="153"/>
    <cellStyle name="20% - Акцент6 8" xfId="154"/>
    <cellStyle name="20% - Акцент6 8 2" xfId="155"/>
    <cellStyle name="20% - Акцент6 9" xfId="156"/>
    <cellStyle name="20% - Акцент6 9 2" xfId="157"/>
    <cellStyle name="40% - Акцент1 10" xfId="158"/>
    <cellStyle name="40% - Акцент1 10 2" xfId="159"/>
    <cellStyle name="40% - Акцент1 11" xfId="160"/>
    <cellStyle name="40% - Акцент1 11 2" xfId="161"/>
    <cellStyle name="40% - Акцент1 12" xfId="162"/>
    <cellStyle name="40% - Акцент1 12 2" xfId="163"/>
    <cellStyle name="40% - Акцент1 13" xfId="164"/>
    <cellStyle name="40% - Акцент1 13 2" xfId="165"/>
    <cellStyle name="40% - Акцент1 14" xfId="166"/>
    <cellStyle name="40% - Акцент1 15" xfId="167"/>
    <cellStyle name="40% - Акцент1 2" xfId="168"/>
    <cellStyle name="40% - Акцент1 2 2" xfId="169"/>
    <cellStyle name="40% - Акцент1 3" xfId="170"/>
    <cellStyle name="40% - Акцент1 3 2" xfId="171"/>
    <cellStyle name="40% - Акцент1 4" xfId="172"/>
    <cellStyle name="40% - Акцент1 4 2" xfId="173"/>
    <cellStyle name="40% - Акцент1 5" xfId="174"/>
    <cellStyle name="40% - Акцент1 5 2" xfId="175"/>
    <cellStyle name="40% - Акцент1 6" xfId="176"/>
    <cellStyle name="40% - Акцент1 6 2" xfId="177"/>
    <cellStyle name="40% - Акцент1 7" xfId="178"/>
    <cellStyle name="40% - Акцент1 7 2" xfId="179"/>
    <cellStyle name="40% - Акцент1 8" xfId="180"/>
    <cellStyle name="40% - Акцент1 8 2" xfId="181"/>
    <cellStyle name="40% - Акцент1 9" xfId="182"/>
    <cellStyle name="40% - Акцент1 9 2" xfId="183"/>
    <cellStyle name="40% - Акцент2 10" xfId="184"/>
    <cellStyle name="40% - Акцент2 10 2" xfId="185"/>
    <cellStyle name="40% - Акцент2 11" xfId="186"/>
    <cellStyle name="40% - Акцент2 11 2" xfId="187"/>
    <cellStyle name="40% - Акцент2 12" xfId="188"/>
    <cellStyle name="40% - Акцент2 12 2" xfId="189"/>
    <cellStyle name="40% - Акцент2 13" xfId="190"/>
    <cellStyle name="40% - Акцент2 13 2" xfId="191"/>
    <cellStyle name="40% - Акцент2 14" xfId="192"/>
    <cellStyle name="40% - Акцент2 15" xfId="193"/>
    <cellStyle name="40% - Акцент2 2" xfId="194"/>
    <cellStyle name="40% - Акцент2 2 2" xfId="195"/>
    <cellStyle name="40% - Акцент2 3" xfId="196"/>
    <cellStyle name="40% - Акцент2 3 2" xfId="197"/>
    <cellStyle name="40% - Акцент2 4" xfId="198"/>
    <cellStyle name="40% - Акцент2 4 2" xfId="199"/>
    <cellStyle name="40% - Акцент2 5" xfId="200"/>
    <cellStyle name="40% - Акцент2 5 2" xfId="201"/>
    <cellStyle name="40% - Акцент2 6" xfId="202"/>
    <cellStyle name="40% - Акцент2 6 2" xfId="203"/>
    <cellStyle name="40% - Акцент2 7" xfId="204"/>
    <cellStyle name="40% - Акцент2 7 2" xfId="205"/>
    <cellStyle name="40% - Акцент2 8" xfId="206"/>
    <cellStyle name="40% - Акцент2 8 2" xfId="207"/>
    <cellStyle name="40% - Акцент2 9" xfId="208"/>
    <cellStyle name="40% - Акцент2 9 2" xfId="209"/>
    <cellStyle name="40% - Акцент3 10" xfId="210"/>
    <cellStyle name="40% - Акцент3 10 2" xfId="211"/>
    <cellStyle name="40% - Акцент3 11" xfId="212"/>
    <cellStyle name="40% - Акцент3 11 2" xfId="213"/>
    <cellStyle name="40% - Акцент3 12" xfId="214"/>
    <cellStyle name="40% - Акцент3 12 2" xfId="215"/>
    <cellStyle name="40% - Акцент3 13" xfId="216"/>
    <cellStyle name="40% - Акцент3 13 2" xfId="217"/>
    <cellStyle name="40% - Акцент3 14" xfId="218"/>
    <cellStyle name="40% - Акцент3 15" xfId="219"/>
    <cellStyle name="40% - Акцент3 2" xfId="220"/>
    <cellStyle name="40% - Акцент3 2 2" xfId="221"/>
    <cellStyle name="40% - Акцент3 3" xfId="222"/>
    <cellStyle name="40% - Акцент3 3 2" xfId="223"/>
    <cellStyle name="40% - Акцент3 4" xfId="224"/>
    <cellStyle name="40% - Акцент3 4 2" xfId="225"/>
    <cellStyle name="40% - Акцент3 5" xfId="226"/>
    <cellStyle name="40% - Акцент3 5 2" xfId="227"/>
    <cellStyle name="40% - Акцент3 6" xfId="228"/>
    <cellStyle name="40% - Акцент3 6 2" xfId="229"/>
    <cellStyle name="40% - Акцент3 7" xfId="230"/>
    <cellStyle name="40% - Акцент3 7 2" xfId="231"/>
    <cellStyle name="40% - Акцент3 8" xfId="232"/>
    <cellStyle name="40% - Акцент3 8 2" xfId="233"/>
    <cellStyle name="40% - Акцент3 9" xfId="234"/>
    <cellStyle name="40% - Акцент3 9 2" xfId="235"/>
    <cellStyle name="40% - Акцент4 10" xfId="236"/>
    <cellStyle name="40% - Акцент4 10 2" xfId="237"/>
    <cellStyle name="40% - Акцент4 11" xfId="238"/>
    <cellStyle name="40% - Акцент4 11 2" xfId="239"/>
    <cellStyle name="40% - Акцент4 12" xfId="240"/>
    <cellStyle name="40% - Акцент4 12 2" xfId="241"/>
    <cellStyle name="40% - Акцент4 13" xfId="242"/>
    <cellStyle name="40% - Акцент4 13 2" xfId="243"/>
    <cellStyle name="40% - Акцент4 14" xfId="244"/>
    <cellStyle name="40% - Акцент4 15" xfId="245"/>
    <cellStyle name="40% - Акцент4 2" xfId="246"/>
    <cellStyle name="40% - Акцент4 2 2" xfId="247"/>
    <cellStyle name="40% - Акцент4 3" xfId="248"/>
    <cellStyle name="40% - Акцент4 3 2" xfId="249"/>
    <cellStyle name="40% - Акцент4 4" xfId="250"/>
    <cellStyle name="40% - Акцент4 4 2" xfId="251"/>
    <cellStyle name="40% - Акцент4 5" xfId="252"/>
    <cellStyle name="40% - Акцент4 5 2" xfId="253"/>
    <cellStyle name="40% - Акцент4 6" xfId="254"/>
    <cellStyle name="40% - Акцент4 6 2" xfId="255"/>
    <cellStyle name="40% - Акцент4 7" xfId="256"/>
    <cellStyle name="40% - Акцент4 7 2" xfId="257"/>
    <cellStyle name="40% - Акцент4 8" xfId="258"/>
    <cellStyle name="40% - Акцент4 8 2" xfId="259"/>
    <cellStyle name="40% - Акцент4 9" xfId="260"/>
    <cellStyle name="40% - Акцент4 9 2" xfId="261"/>
    <cellStyle name="40% - Акцент5 10" xfId="262"/>
    <cellStyle name="40% - Акцент5 10 2" xfId="263"/>
    <cellStyle name="40% - Акцент5 11" xfId="264"/>
    <cellStyle name="40% - Акцент5 11 2" xfId="265"/>
    <cellStyle name="40% - Акцент5 12" xfId="266"/>
    <cellStyle name="40% - Акцент5 12 2" xfId="267"/>
    <cellStyle name="40% - Акцент5 13" xfId="268"/>
    <cellStyle name="40% - Акцент5 13 2" xfId="269"/>
    <cellStyle name="40% - Акцент5 14" xfId="270"/>
    <cellStyle name="40% - Акцент5 15" xfId="271"/>
    <cellStyle name="40% - Акцент5 2" xfId="272"/>
    <cellStyle name="40% - Акцент5 2 2" xfId="273"/>
    <cellStyle name="40% - Акцент5 3" xfId="274"/>
    <cellStyle name="40% - Акцент5 3 2" xfId="275"/>
    <cellStyle name="40% - Акцент5 4" xfId="276"/>
    <cellStyle name="40% - Акцент5 4 2" xfId="277"/>
    <cellStyle name="40% - Акцент5 5" xfId="278"/>
    <cellStyle name="40% - Акцент5 5 2" xfId="279"/>
    <cellStyle name="40% - Акцент5 6" xfId="280"/>
    <cellStyle name="40% - Акцент5 6 2" xfId="281"/>
    <cellStyle name="40% - Акцент5 7" xfId="282"/>
    <cellStyle name="40% - Акцент5 7 2" xfId="283"/>
    <cellStyle name="40% - Акцент5 8" xfId="284"/>
    <cellStyle name="40% - Акцент5 8 2" xfId="285"/>
    <cellStyle name="40% - Акцент5 9" xfId="286"/>
    <cellStyle name="40% - Акцент5 9 2" xfId="287"/>
    <cellStyle name="40% - Акцент6 10" xfId="288"/>
    <cellStyle name="40% - Акцент6 10 2" xfId="289"/>
    <cellStyle name="40% - Акцент6 11" xfId="290"/>
    <cellStyle name="40% - Акцент6 11 2" xfId="291"/>
    <cellStyle name="40% - Акцент6 12" xfId="292"/>
    <cellStyle name="40% - Акцент6 12 2" xfId="293"/>
    <cellStyle name="40% - Акцент6 13" xfId="294"/>
    <cellStyle name="40% - Акцент6 13 2" xfId="295"/>
    <cellStyle name="40% - Акцент6 14" xfId="296"/>
    <cellStyle name="40% - Акцент6 15" xfId="297"/>
    <cellStyle name="40% - Акцент6 2" xfId="298"/>
    <cellStyle name="40% - Акцент6 2 2" xfId="299"/>
    <cellStyle name="40% - Акцент6 3" xfId="300"/>
    <cellStyle name="40% - Акцент6 3 2" xfId="301"/>
    <cellStyle name="40% - Акцент6 4" xfId="302"/>
    <cellStyle name="40% - Акцент6 4 2" xfId="303"/>
    <cellStyle name="40% - Акцент6 5" xfId="304"/>
    <cellStyle name="40% - Акцент6 5 2" xfId="305"/>
    <cellStyle name="40% - Акцент6 6" xfId="306"/>
    <cellStyle name="40% - Акцент6 6 2" xfId="307"/>
    <cellStyle name="40% - Акцент6 7" xfId="308"/>
    <cellStyle name="40% - Акцент6 7 2" xfId="309"/>
    <cellStyle name="40% - Акцент6 8" xfId="310"/>
    <cellStyle name="40% - Акцент6 8 2" xfId="311"/>
    <cellStyle name="40% - Акцент6 9" xfId="312"/>
    <cellStyle name="40% - Акцент6 9 2" xfId="313"/>
    <cellStyle name="60% - Акцент1 2" xfId="314"/>
    <cellStyle name="60% - Акцент2 2" xfId="315"/>
    <cellStyle name="60% - Акцент3 2" xfId="316"/>
    <cellStyle name="60% - Акцент4 2" xfId="317"/>
    <cellStyle name="60% - Акцент5 2" xfId="318"/>
    <cellStyle name="60% - Акцент6 2" xfId="319"/>
    <cellStyle name="dataCell" xfId="320"/>
    <cellStyle name="Акцент1 2" xfId="321"/>
    <cellStyle name="Акцент2 2" xfId="322"/>
    <cellStyle name="Акцент3 2" xfId="323"/>
    <cellStyle name="Акцент4 2" xfId="324"/>
    <cellStyle name="Акцент5 2" xfId="325"/>
    <cellStyle name="Акцент6 2" xfId="326"/>
    <cellStyle name="Ввод  2" xfId="327"/>
    <cellStyle name="Вывод 2" xfId="328"/>
    <cellStyle name="Вычисление 2" xfId="329"/>
    <cellStyle name="Заголовок 1 2" xfId="330"/>
    <cellStyle name="Заголовок 2 2" xfId="331"/>
    <cellStyle name="Заголовок 3 2" xfId="332"/>
    <cellStyle name="Заголовок 4 2" xfId="333"/>
    <cellStyle name="Итог 2" xfId="334"/>
    <cellStyle name="Контрольная ячейка 2" xfId="335"/>
    <cellStyle name="Название 2" xfId="336"/>
    <cellStyle name="Нейтральный 2" xfId="337"/>
    <cellStyle name="Обычный" xfId="0" builtinId="0"/>
    <cellStyle name="Обычный 10" xfId="338"/>
    <cellStyle name="Обычный 10 2" xfId="339"/>
    <cellStyle name="Обычный 10 3" xfId="340"/>
    <cellStyle name="Обычный 10 4" xfId="341"/>
    <cellStyle name="Обычный 10 5" xfId="342"/>
    <cellStyle name="Обычный 10 6" xfId="343"/>
    <cellStyle name="Обычный 10 7" xfId="344"/>
    <cellStyle name="Обычный 10 8" xfId="345"/>
    <cellStyle name="Обычный 10 9" xfId="346"/>
    <cellStyle name="Обычный 11" xfId="347"/>
    <cellStyle name="Обычный 11 2" xfId="348"/>
    <cellStyle name="Обычный 11 3" xfId="349"/>
    <cellStyle name="Обычный 11 4" xfId="350"/>
    <cellStyle name="Обычный 11 5" xfId="351"/>
    <cellStyle name="Обычный 11 6" xfId="352"/>
    <cellStyle name="Обычный 11 7" xfId="353"/>
    <cellStyle name="Обычный 11 8" xfId="354"/>
    <cellStyle name="Обычный 11 9" xfId="355"/>
    <cellStyle name="Обычный 12" xfId="356"/>
    <cellStyle name="Обычный 12 2" xfId="357"/>
    <cellStyle name="Обычный 12 3" xfId="358"/>
    <cellStyle name="Обычный 12 4" xfId="359"/>
    <cellStyle name="Обычный 12 5" xfId="360"/>
    <cellStyle name="Обычный 12 6" xfId="361"/>
    <cellStyle name="Обычный 12 7" xfId="362"/>
    <cellStyle name="Обычный 12 8" xfId="363"/>
    <cellStyle name="Обычный 12 9" xfId="364"/>
    <cellStyle name="Обычный 13" xfId="365"/>
    <cellStyle name="Обычный 13 2" xfId="366"/>
    <cellStyle name="Обычный 13 3" xfId="367"/>
    <cellStyle name="Обычный 13 4" xfId="368"/>
    <cellStyle name="Обычный 13 5" xfId="369"/>
    <cellStyle name="Обычный 13 6" xfId="370"/>
    <cellStyle name="Обычный 13 7" xfId="371"/>
    <cellStyle name="Обычный 13 8" xfId="372"/>
    <cellStyle name="Обычный 13 9" xfId="373"/>
    <cellStyle name="Обычный 14" xfId="374"/>
    <cellStyle name="Обычный 14 2" xfId="375"/>
    <cellStyle name="Обычный 14 3" xfId="376"/>
    <cellStyle name="Обычный 14 4" xfId="377"/>
    <cellStyle name="Обычный 14 5" xfId="378"/>
    <cellStyle name="Обычный 14 6" xfId="379"/>
    <cellStyle name="Обычный 14 7" xfId="380"/>
    <cellStyle name="Обычный 14 8" xfId="381"/>
    <cellStyle name="Обычный 14 9" xfId="382"/>
    <cellStyle name="Обычный 15" xfId="383"/>
    <cellStyle name="Обычный 15 2" xfId="384"/>
    <cellStyle name="Обычный 15 3" xfId="385"/>
    <cellStyle name="Обычный 15 4" xfId="386"/>
    <cellStyle name="Обычный 15 5" xfId="387"/>
    <cellStyle name="Обычный 15 6" xfId="388"/>
    <cellStyle name="Обычный 15 7" xfId="389"/>
    <cellStyle name="Обычный 15 8" xfId="390"/>
    <cellStyle name="Обычный 15 9" xfId="391"/>
    <cellStyle name="Обычный 16" xfId="392"/>
    <cellStyle name="Обычный 16 2" xfId="393"/>
    <cellStyle name="Обычный 16 3" xfId="394"/>
    <cellStyle name="Обычный 16 4" xfId="395"/>
    <cellStyle name="Обычный 16 5" xfId="396"/>
    <cellStyle name="Обычный 16 6" xfId="397"/>
    <cellStyle name="Обычный 16 7" xfId="398"/>
    <cellStyle name="Обычный 16 8" xfId="399"/>
    <cellStyle name="Обычный 16 9" xfId="400"/>
    <cellStyle name="Обычный 17" xfId="401"/>
    <cellStyle name="Обычный 17 2" xfId="402"/>
    <cellStyle name="Обычный 17 3" xfId="403"/>
    <cellStyle name="Обычный 17 4" xfId="404"/>
    <cellStyle name="Обычный 17 5" xfId="405"/>
    <cellStyle name="Обычный 17 6" xfId="406"/>
    <cellStyle name="Обычный 17 7" xfId="407"/>
    <cellStyle name="Обычный 17 8" xfId="408"/>
    <cellStyle name="Обычный 17 9" xfId="409"/>
    <cellStyle name="Обычный 18" xfId="410"/>
    <cellStyle name="Обычный 18 2" xfId="411"/>
    <cellStyle name="Обычный 18 3" xfId="412"/>
    <cellStyle name="Обычный 18 4" xfId="413"/>
    <cellStyle name="Обычный 18 5" xfId="414"/>
    <cellStyle name="Обычный 18 6" xfId="415"/>
    <cellStyle name="Обычный 18 7" xfId="416"/>
    <cellStyle name="Обычный 18 8" xfId="417"/>
    <cellStyle name="Обычный 18 9" xfId="418"/>
    <cellStyle name="Обычный 19" xfId="419"/>
    <cellStyle name="Обычный 2" xfId="420"/>
    <cellStyle name="Обычный 2 2" xfId="421"/>
    <cellStyle name="Обычный 2 3" xfId="422"/>
    <cellStyle name="Обычный 2 4" xfId="423"/>
    <cellStyle name="Обычный 2 5" xfId="424"/>
    <cellStyle name="Обычный 2 6" xfId="425"/>
    <cellStyle name="Обычный 2 7" xfId="426"/>
    <cellStyle name="Обычный 2 8" xfId="427"/>
    <cellStyle name="Обычный 2 9" xfId="428"/>
    <cellStyle name="Обычный 3" xfId="429"/>
    <cellStyle name="Обычный 3 2" xfId="430"/>
    <cellStyle name="Обычный 3 3" xfId="431"/>
    <cellStyle name="Обычный 3 4" xfId="432"/>
    <cellStyle name="Обычный 3 5" xfId="433"/>
    <cellStyle name="Обычный 3 6" xfId="434"/>
    <cellStyle name="Обычный 3 7" xfId="435"/>
    <cellStyle name="Обычный 3 8" xfId="436"/>
    <cellStyle name="Обычный 3 9" xfId="437"/>
    <cellStyle name="Обычный 4" xfId="1"/>
    <cellStyle name="Обычный 4 2" xfId="438"/>
    <cellStyle name="Обычный 4 3" xfId="439"/>
    <cellStyle name="Обычный 4 4" xfId="440"/>
    <cellStyle name="Обычный 4 5" xfId="441"/>
    <cellStyle name="Обычный 4 6" xfId="442"/>
    <cellStyle name="Обычный 4 7" xfId="443"/>
    <cellStyle name="Обычный 4 8" xfId="444"/>
    <cellStyle name="Обычный 4 9" xfId="445"/>
    <cellStyle name="Обычный 5" xfId="446"/>
    <cellStyle name="Обычный 5 2" xfId="447"/>
    <cellStyle name="Обычный 5 3" xfId="448"/>
    <cellStyle name="Обычный 5 4" xfId="449"/>
    <cellStyle name="Обычный 5 5" xfId="450"/>
    <cellStyle name="Обычный 5 6" xfId="451"/>
    <cellStyle name="Обычный 5 7" xfId="452"/>
    <cellStyle name="Обычный 5 8" xfId="453"/>
    <cellStyle name="Обычный 5 9" xfId="454"/>
    <cellStyle name="Обычный 6" xfId="455"/>
    <cellStyle name="Обычный 6 2" xfId="456"/>
    <cellStyle name="Обычный 6 3" xfId="457"/>
    <cellStyle name="Обычный 6 4" xfId="458"/>
    <cellStyle name="Обычный 6 5" xfId="459"/>
    <cellStyle name="Обычный 6 6" xfId="460"/>
    <cellStyle name="Обычный 6 7" xfId="461"/>
    <cellStyle name="Обычный 6 8" xfId="462"/>
    <cellStyle name="Обычный 6 9" xfId="463"/>
    <cellStyle name="Обычный 7" xfId="464"/>
    <cellStyle name="Обычный 7 2" xfId="465"/>
    <cellStyle name="Обычный 7 3" xfId="466"/>
    <cellStyle name="Обычный 7 4" xfId="467"/>
    <cellStyle name="Обычный 7 5" xfId="468"/>
    <cellStyle name="Обычный 7 6" xfId="469"/>
    <cellStyle name="Обычный 7 7" xfId="470"/>
    <cellStyle name="Обычный 7 8" xfId="471"/>
    <cellStyle name="Обычный 7 9" xfId="472"/>
    <cellStyle name="Обычный 8" xfId="473"/>
    <cellStyle name="Обычный 8 2" xfId="474"/>
    <cellStyle name="Обычный 8 3" xfId="475"/>
    <cellStyle name="Обычный 8 4" xfId="476"/>
    <cellStyle name="Обычный 8 5" xfId="477"/>
    <cellStyle name="Обычный 8 6" xfId="478"/>
    <cellStyle name="Обычный 8 7" xfId="479"/>
    <cellStyle name="Обычный 8 8" xfId="480"/>
    <cellStyle name="Обычный 8 9" xfId="481"/>
    <cellStyle name="Обычный 9" xfId="482"/>
    <cellStyle name="Обычный 9 2" xfId="483"/>
    <cellStyle name="Обычный 9 3" xfId="484"/>
    <cellStyle name="Обычный 9 4" xfId="485"/>
    <cellStyle name="Обычный 9 5" xfId="486"/>
    <cellStyle name="Обычный 9 6" xfId="487"/>
    <cellStyle name="Обычный 9 7" xfId="488"/>
    <cellStyle name="Обычный 9 8" xfId="489"/>
    <cellStyle name="Обычный 9 9" xfId="490"/>
    <cellStyle name="Плохой 2" xfId="491"/>
    <cellStyle name="Пояснение 2" xfId="492"/>
    <cellStyle name="Примечание 2" xfId="493"/>
    <cellStyle name="Связанная ячейка 2" xfId="494"/>
    <cellStyle name="Текст предупреждения 2" xfId="495"/>
    <cellStyle name="Хороший 2" xfId="4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"/>
  <sheetViews>
    <sheetView showZeros="0" view="pageBreakPreview" zoomScaleNormal="90" zoomScaleSheetLayoutView="100" workbookViewId="0">
      <selection activeCell="A41" sqref="A41"/>
    </sheetView>
  </sheetViews>
  <sheetFormatPr defaultColWidth="11.5703125" defaultRowHeight="15.75" x14ac:dyDescent="0.25"/>
  <cols>
    <col min="1" max="1" width="63.28515625" style="3" customWidth="1"/>
    <col min="2" max="2" width="30.140625" style="4" customWidth="1"/>
    <col min="3" max="3" width="14.5703125" style="11" customWidth="1"/>
    <col min="4" max="4" width="14.5703125" style="4" customWidth="1"/>
    <col min="5" max="16384" width="11.5703125" style="4"/>
  </cols>
  <sheetData>
    <row r="1" spans="1:4" x14ac:dyDescent="0.2">
      <c r="A1" s="18" t="s">
        <v>0</v>
      </c>
      <c r="B1" s="19" t="s">
        <v>1</v>
      </c>
      <c r="C1" s="20" t="s">
        <v>2</v>
      </c>
      <c r="D1" s="20"/>
    </row>
    <row r="2" spans="1:4" ht="96" customHeight="1" x14ac:dyDescent="0.2">
      <c r="A2" s="18"/>
      <c r="B2" s="19"/>
      <c r="C2" s="5" t="s">
        <v>3</v>
      </c>
      <c r="D2" s="5" t="s">
        <v>4</v>
      </c>
    </row>
    <row r="3" spans="1:4" ht="31.5" x14ac:dyDescent="0.25">
      <c r="A3" s="1" t="s">
        <v>5</v>
      </c>
      <c r="B3" s="6">
        <v>2646</v>
      </c>
      <c r="C3" s="6">
        <v>2646</v>
      </c>
      <c r="D3" s="6"/>
    </row>
    <row r="4" spans="1:4" x14ac:dyDescent="0.25">
      <c r="A4" s="1" t="s">
        <v>6</v>
      </c>
      <c r="B4" s="6">
        <v>3357</v>
      </c>
      <c r="C4" s="6">
        <v>3357</v>
      </c>
      <c r="D4" s="6"/>
    </row>
    <row r="5" spans="1:4" x14ac:dyDescent="0.25">
      <c r="A5" s="1" t="s">
        <v>7</v>
      </c>
      <c r="B5" s="6">
        <v>5908</v>
      </c>
      <c r="C5" s="6">
        <v>5908</v>
      </c>
      <c r="D5" s="6"/>
    </row>
    <row r="6" spans="1:4" x14ac:dyDescent="0.25">
      <c r="A6" s="1" t="s">
        <v>8</v>
      </c>
      <c r="B6" s="6">
        <v>2573</v>
      </c>
      <c r="C6" s="6">
        <v>2573</v>
      </c>
      <c r="D6" s="6"/>
    </row>
    <row r="7" spans="1:4" x14ac:dyDescent="0.25">
      <c r="A7" s="1" t="s">
        <v>9</v>
      </c>
      <c r="B7" s="6">
        <v>2270</v>
      </c>
      <c r="C7" s="6">
        <v>2270</v>
      </c>
      <c r="D7" s="6"/>
    </row>
    <row r="8" spans="1:4" x14ac:dyDescent="0.25">
      <c r="A8" s="1" t="s">
        <v>10</v>
      </c>
      <c r="B8" s="6">
        <v>2952</v>
      </c>
      <c r="C8" s="6">
        <v>2952</v>
      </c>
      <c r="D8" s="6"/>
    </row>
    <row r="9" spans="1:4" x14ac:dyDescent="0.25">
      <c r="A9" s="1" t="s">
        <v>11</v>
      </c>
      <c r="B9" s="6">
        <v>2805</v>
      </c>
      <c r="C9" s="6">
        <v>2805</v>
      </c>
      <c r="D9" s="6"/>
    </row>
    <row r="10" spans="1:4" x14ac:dyDescent="0.25">
      <c r="A10" s="1" t="s">
        <v>12</v>
      </c>
      <c r="B10" s="6">
        <v>2806</v>
      </c>
      <c r="C10" s="6">
        <v>2806</v>
      </c>
      <c r="D10" s="6"/>
    </row>
    <row r="11" spans="1:4" x14ac:dyDescent="0.25">
      <c r="A11" s="1" t="s">
        <v>13</v>
      </c>
      <c r="B11" s="6">
        <v>6382</v>
      </c>
      <c r="C11" s="6">
        <v>6382</v>
      </c>
      <c r="D11" s="6"/>
    </row>
    <row r="12" spans="1:4" x14ac:dyDescent="0.25">
      <c r="A12" s="1" t="s">
        <v>14</v>
      </c>
      <c r="B12" s="6">
        <v>2281</v>
      </c>
      <c r="C12" s="6">
        <v>2281</v>
      </c>
      <c r="D12" s="6"/>
    </row>
    <row r="13" spans="1:4" x14ac:dyDescent="0.25">
      <c r="A13" s="1" t="s">
        <v>15</v>
      </c>
      <c r="B13" s="6">
        <v>4864</v>
      </c>
      <c r="C13" s="6">
        <v>4864</v>
      </c>
      <c r="D13" s="6"/>
    </row>
    <row r="14" spans="1:4" x14ac:dyDescent="0.25">
      <c r="A14" s="1" t="s">
        <v>16</v>
      </c>
      <c r="B14" s="6">
        <v>5607</v>
      </c>
      <c r="C14" s="6">
        <v>5607</v>
      </c>
      <c r="D14" s="6"/>
    </row>
    <row r="15" spans="1:4" x14ac:dyDescent="0.25">
      <c r="A15" s="1" t="s">
        <v>17</v>
      </c>
      <c r="B15" s="6">
        <v>2157</v>
      </c>
      <c r="C15" s="6">
        <v>2157</v>
      </c>
      <c r="D15" s="6"/>
    </row>
    <row r="16" spans="1:4" x14ac:dyDescent="0.25">
      <c r="A16" s="1" t="s">
        <v>18</v>
      </c>
      <c r="B16" s="6">
        <v>2836</v>
      </c>
      <c r="C16" s="6">
        <v>2836</v>
      </c>
      <c r="D16" s="6"/>
    </row>
    <row r="17" spans="1:4" x14ac:dyDescent="0.25">
      <c r="A17" s="1" t="s">
        <v>19</v>
      </c>
      <c r="B17" s="6">
        <v>2930</v>
      </c>
      <c r="C17" s="6">
        <v>2930</v>
      </c>
      <c r="D17" s="6"/>
    </row>
    <row r="18" spans="1:4" x14ac:dyDescent="0.25">
      <c r="A18" s="1" t="s">
        <v>20</v>
      </c>
      <c r="B18" s="6">
        <v>5131</v>
      </c>
      <c r="C18" s="6">
        <v>5131</v>
      </c>
      <c r="D18" s="6"/>
    </row>
    <row r="19" spans="1:4" x14ac:dyDescent="0.25">
      <c r="A19" s="1" t="s">
        <v>21</v>
      </c>
      <c r="B19" s="6">
        <v>4711</v>
      </c>
      <c r="C19" s="6">
        <v>4711</v>
      </c>
      <c r="D19" s="6"/>
    </row>
    <row r="20" spans="1:4" x14ac:dyDescent="0.25">
      <c r="A20" s="1" t="s">
        <v>22</v>
      </c>
      <c r="B20" s="6">
        <v>2247</v>
      </c>
      <c r="C20" s="6">
        <v>2247</v>
      </c>
      <c r="D20" s="6"/>
    </row>
    <row r="21" spans="1:4" x14ac:dyDescent="0.25">
      <c r="A21" s="1" t="s">
        <v>23</v>
      </c>
      <c r="B21" s="6">
        <v>6578</v>
      </c>
      <c r="C21" s="6">
        <v>6578</v>
      </c>
      <c r="D21" s="6"/>
    </row>
    <row r="22" spans="1:4" x14ac:dyDescent="0.25">
      <c r="A22" s="1" t="s">
        <v>24</v>
      </c>
      <c r="B22" s="6">
        <v>2191</v>
      </c>
      <c r="C22" s="6">
        <v>2191</v>
      </c>
      <c r="D22" s="6"/>
    </row>
    <row r="23" spans="1:4" x14ac:dyDescent="0.25">
      <c r="A23" s="1" t="s">
        <v>25</v>
      </c>
      <c r="B23" s="6">
        <v>11656</v>
      </c>
      <c r="C23" s="6">
        <v>11656</v>
      </c>
      <c r="D23" s="6"/>
    </row>
    <row r="24" spans="1:4" x14ac:dyDescent="0.25">
      <c r="A24" s="1" t="s">
        <v>26</v>
      </c>
      <c r="B24" s="6">
        <v>4358</v>
      </c>
      <c r="C24" s="6">
        <v>4358</v>
      </c>
      <c r="D24" s="6"/>
    </row>
    <row r="25" spans="1:4" x14ac:dyDescent="0.25">
      <c r="A25" s="1" t="s">
        <v>27</v>
      </c>
      <c r="B25" s="6">
        <v>2039</v>
      </c>
      <c r="C25" s="6">
        <v>2039</v>
      </c>
      <c r="D25" s="6"/>
    </row>
    <row r="26" spans="1:4" x14ac:dyDescent="0.25">
      <c r="A26" s="1" t="s">
        <v>28</v>
      </c>
      <c r="B26" s="6">
        <v>7322</v>
      </c>
      <c r="C26" s="6">
        <v>7322</v>
      </c>
      <c r="D26" s="6"/>
    </row>
    <row r="27" spans="1:4" x14ac:dyDescent="0.25">
      <c r="A27" s="1" t="s">
        <v>29</v>
      </c>
      <c r="B27" s="6">
        <v>4340</v>
      </c>
      <c r="C27" s="6">
        <v>4340</v>
      </c>
      <c r="D27" s="6"/>
    </row>
    <row r="28" spans="1:4" x14ac:dyDescent="0.25">
      <c r="A28" s="1" t="s">
        <v>30</v>
      </c>
      <c r="B28" s="6">
        <v>4322</v>
      </c>
      <c r="C28" s="6">
        <v>4322</v>
      </c>
      <c r="D28" s="6"/>
    </row>
    <row r="29" spans="1:4" x14ac:dyDescent="0.25">
      <c r="A29" s="1" t="s">
        <v>31</v>
      </c>
      <c r="B29" s="6">
        <v>4864</v>
      </c>
      <c r="C29" s="6">
        <v>4864</v>
      </c>
      <c r="D29" s="6"/>
    </row>
    <row r="30" spans="1:4" x14ac:dyDescent="0.25">
      <c r="A30" s="1" t="s">
        <v>32</v>
      </c>
      <c r="B30" s="6">
        <v>1941</v>
      </c>
      <c r="C30" s="6">
        <v>1941</v>
      </c>
      <c r="D30" s="6"/>
    </row>
    <row r="31" spans="1:4" x14ac:dyDescent="0.25">
      <c r="A31" s="1" t="s">
        <v>33</v>
      </c>
      <c r="B31" s="6">
        <v>1775</v>
      </c>
      <c r="C31" s="6">
        <v>1775</v>
      </c>
      <c r="D31" s="6"/>
    </row>
    <row r="32" spans="1:4" x14ac:dyDescent="0.25">
      <c r="A32" s="1" t="s">
        <v>34</v>
      </c>
      <c r="B32" s="6">
        <v>3404</v>
      </c>
      <c r="C32" s="6">
        <v>3404</v>
      </c>
      <c r="D32" s="6"/>
    </row>
    <row r="33" spans="1:4" x14ac:dyDescent="0.25">
      <c r="A33" s="1" t="s">
        <v>35</v>
      </c>
      <c r="B33" s="6">
        <v>5447</v>
      </c>
      <c r="C33" s="6">
        <v>5447</v>
      </c>
      <c r="D33" s="6"/>
    </row>
    <row r="34" spans="1:4" x14ac:dyDescent="0.25">
      <c r="A34" s="1" t="s">
        <v>36</v>
      </c>
      <c r="B34" s="6">
        <v>25911</v>
      </c>
      <c r="C34" s="6">
        <v>25911</v>
      </c>
      <c r="D34" s="6"/>
    </row>
    <row r="35" spans="1:4" x14ac:dyDescent="0.25">
      <c r="A35" s="1" t="s">
        <v>37</v>
      </c>
      <c r="B35" s="6">
        <v>23448</v>
      </c>
      <c r="C35" s="6">
        <v>23448</v>
      </c>
      <c r="D35" s="6"/>
    </row>
    <row r="36" spans="1:4" x14ac:dyDescent="0.25">
      <c r="A36" s="1" t="s">
        <v>38</v>
      </c>
      <c r="B36" s="6">
        <v>15774</v>
      </c>
      <c r="C36" s="6">
        <v>15774</v>
      </c>
      <c r="D36" s="6"/>
    </row>
    <row r="37" spans="1:4" x14ac:dyDescent="0.25">
      <c r="A37" s="1" t="s">
        <v>39</v>
      </c>
      <c r="B37" s="6">
        <v>5017</v>
      </c>
      <c r="C37" s="6">
        <v>5017</v>
      </c>
      <c r="D37" s="6"/>
    </row>
    <row r="38" spans="1:4" x14ac:dyDescent="0.25">
      <c r="A38" s="1" t="s">
        <v>40</v>
      </c>
      <c r="B38" s="6">
        <v>11966</v>
      </c>
      <c r="C38" s="6">
        <v>11966</v>
      </c>
      <c r="D38" s="6"/>
    </row>
    <row r="39" spans="1:4" ht="31.5" x14ac:dyDescent="0.25">
      <c r="A39" s="1" t="s">
        <v>41</v>
      </c>
      <c r="B39" s="6">
        <v>3966</v>
      </c>
      <c r="C39" s="6">
        <v>3966</v>
      </c>
      <c r="D39" s="6"/>
    </row>
    <row r="40" spans="1:4" x14ac:dyDescent="0.25">
      <c r="A40" s="1" t="s">
        <v>42</v>
      </c>
      <c r="B40" s="6">
        <v>8448</v>
      </c>
      <c r="C40" s="6">
        <v>8448</v>
      </c>
      <c r="D40" s="6"/>
    </row>
    <row r="41" spans="1:4" ht="31.5" x14ac:dyDescent="0.25">
      <c r="A41" s="1" t="s">
        <v>63</v>
      </c>
      <c r="B41" s="6">
        <v>10392</v>
      </c>
      <c r="C41" s="6">
        <v>10392</v>
      </c>
      <c r="D41" s="6"/>
    </row>
    <row r="42" spans="1:4" ht="31.5" x14ac:dyDescent="0.25">
      <c r="A42" s="1" t="s">
        <v>43</v>
      </c>
      <c r="B42" s="6">
        <v>10896</v>
      </c>
      <c r="C42" s="6">
        <v>10896</v>
      </c>
      <c r="D42" s="6"/>
    </row>
    <row r="43" spans="1:4" x14ac:dyDescent="0.25">
      <c r="A43" s="1" t="s">
        <v>44</v>
      </c>
      <c r="B43" s="6">
        <v>15947</v>
      </c>
      <c r="C43" s="6">
        <v>15947</v>
      </c>
      <c r="D43" s="6"/>
    </row>
    <row r="44" spans="1:4" x14ac:dyDescent="0.25">
      <c r="A44" s="1" t="s">
        <v>45</v>
      </c>
      <c r="B44" s="6">
        <v>7590</v>
      </c>
      <c r="C44" s="6">
        <v>7590</v>
      </c>
      <c r="D44" s="6"/>
    </row>
    <row r="45" spans="1:4" x14ac:dyDescent="0.25">
      <c r="A45" s="1" t="s">
        <v>46</v>
      </c>
      <c r="B45" s="6">
        <v>9450</v>
      </c>
      <c r="C45" s="6">
        <v>9450</v>
      </c>
      <c r="D45" s="6"/>
    </row>
    <row r="46" spans="1:4" x14ac:dyDescent="0.25">
      <c r="A46" s="1" t="s">
        <v>47</v>
      </c>
      <c r="B46" s="6">
        <v>16141</v>
      </c>
      <c r="C46" s="6">
        <v>16141</v>
      </c>
      <c r="D46" s="6"/>
    </row>
    <row r="47" spans="1:4" x14ac:dyDescent="0.25">
      <c r="A47" s="1" t="s">
        <v>48</v>
      </c>
      <c r="B47" s="6">
        <v>23364</v>
      </c>
      <c r="C47" s="6">
        <v>23364</v>
      </c>
      <c r="D47" s="6"/>
    </row>
    <row r="48" spans="1:4" x14ac:dyDescent="0.25">
      <c r="A48" s="1" t="s">
        <v>49</v>
      </c>
      <c r="B48" s="6">
        <v>29933</v>
      </c>
      <c r="C48" s="6">
        <v>29933</v>
      </c>
      <c r="D48" s="6"/>
    </row>
    <row r="49" spans="1:4" x14ac:dyDescent="0.25">
      <c r="A49" s="1" t="s">
        <v>50</v>
      </c>
      <c r="B49" s="6">
        <v>20524</v>
      </c>
      <c r="C49" s="6">
        <v>20524</v>
      </c>
      <c r="D49" s="6"/>
    </row>
    <row r="50" spans="1:4" x14ac:dyDescent="0.25">
      <c r="A50" s="1" t="s">
        <v>51</v>
      </c>
      <c r="B50" s="6">
        <v>15167</v>
      </c>
      <c r="C50" s="6">
        <v>15167</v>
      </c>
      <c r="D50" s="6"/>
    </row>
    <row r="51" spans="1:4" x14ac:dyDescent="0.25">
      <c r="A51" s="1" t="s">
        <v>52</v>
      </c>
      <c r="B51" s="6">
        <v>10316</v>
      </c>
      <c r="C51" s="6">
        <v>10316</v>
      </c>
      <c r="D51" s="6"/>
    </row>
    <row r="52" spans="1:4" x14ac:dyDescent="0.25">
      <c r="A52" s="1" t="s">
        <v>53</v>
      </c>
      <c r="B52" s="6">
        <v>9010</v>
      </c>
      <c r="C52" s="6">
        <v>9010</v>
      </c>
      <c r="D52" s="6"/>
    </row>
    <row r="53" spans="1:4" x14ac:dyDescent="0.25">
      <c r="A53" s="1" t="s">
        <v>54</v>
      </c>
      <c r="B53" s="6">
        <v>9554</v>
      </c>
      <c r="C53" s="6">
        <v>9554</v>
      </c>
      <c r="D53" s="6"/>
    </row>
    <row r="54" spans="1:4" x14ac:dyDescent="0.25">
      <c r="A54" s="1" t="s">
        <v>55</v>
      </c>
      <c r="B54" s="6">
        <v>12154</v>
      </c>
      <c r="C54" s="6">
        <v>12154</v>
      </c>
      <c r="D54" s="6"/>
    </row>
    <row r="55" spans="1:4" x14ac:dyDescent="0.25">
      <c r="A55" s="1" t="s">
        <v>56</v>
      </c>
      <c r="B55" s="6">
        <v>12662</v>
      </c>
      <c r="C55" s="6">
        <v>12662</v>
      </c>
      <c r="D55" s="6"/>
    </row>
    <row r="56" spans="1:4" x14ac:dyDescent="0.25">
      <c r="A56" s="1" t="s">
        <v>57</v>
      </c>
      <c r="B56" s="6">
        <v>10041</v>
      </c>
      <c r="C56" s="6">
        <v>10041</v>
      </c>
      <c r="D56" s="6"/>
    </row>
    <row r="57" spans="1:4" x14ac:dyDescent="0.25">
      <c r="A57" s="1" t="s">
        <v>58</v>
      </c>
      <c r="B57" s="6">
        <v>11873</v>
      </c>
      <c r="C57" s="6">
        <v>11873</v>
      </c>
      <c r="D57" s="6"/>
    </row>
    <row r="58" spans="1:4" x14ac:dyDescent="0.25">
      <c r="A58" s="1" t="s">
        <v>59</v>
      </c>
      <c r="B58" s="6">
        <v>7777</v>
      </c>
      <c r="C58" s="6">
        <v>7777</v>
      </c>
      <c r="D58" s="6"/>
    </row>
    <row r="59" spans="1:4" ht="31.5" x14ac:dyDescent="0.25">
      <c r="A59" s="1" t="s">
        <v>60</v>
      </c>
      <c r="B59" s="6">
        <v>190</v>
      </c>
      <c r="C59" s="6"/>
      <c r="D59" s="6">
        <v>190</v>
      </c>
    </row>
    <row r="60" spans="1:4" s="9" customFormat="1" x14ac:dyDescent="0.25">
      <c r="A60" s="7" t="s">
        <v>61</v>
      </c>
      <c r="B60" s="8">
        <v>462211</v>
      </c>
      <c r="C60" s="8">
        <v>462021</v>
      </c>
      <c r="D60" s="8">
        <v>190</v>
      </c>
    </row>
    <row r="61" spans="1:4" x14ac:dyDescent="0.25">
      <c r="A61" s="2"/>
      <c r="B61" s="10" t="s">
        <v>62</v>
      </c>
    </row>
    <row r="62" spans="1:4" x14ac:dyDescent="0.25">
      <c r="A62" s="2"/>
      <c r="B62" s="10"/>
    </row>
    <row r="63" spans="1:4" x14ac:dyDescent="0.25">
      <c r="A63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autoFilter ref="A2:D61"/>
  <mergeCells count="3">
    <mergeCell ref="A1:A2"/>
    <mergeCell ref="B1:B2"/>
    <mergeCell ref="C1:D1"/>
  </mergeCells>
  <pageMargins left="0.59" right="0.39" top="0.59" bottom="0.39" header="0" footer="0"/>
  <pageSetup paperSize="9" scale="7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"/>
  <sheetViews>
    <sheetView showZeros="0" view="pageBreakPreview" zoomScaleNormal="90" zoomScaleSheetLayoutView="100" workbookViewId="0">
      <selection activeCell="A59" sqref="A59"/>
    </sheetView>
  </sheetViews>
  <sheetFormatPr defaultColWidth="11.5703125" defaultRowHeight="15.75" x14ac:dyDescent="0.25"/>
  <cols>
    <col min="1" max="1" width="63.28515625" style="3" customWidth="1"/>
    <col min="2" max="2" width="30.140625" style="4" customWidth="1"/>
    <col min="3" max="3" width="14.5703125" style="11" customWidth="1"/>
    <col min="4" max="4" width="14.5703125" style="4" customWidth="1"/>
    <col min="5" max="16384" width="11.5703125" style="13"/>
  </cols>
  <sheetData>
    <row r="1" spans="1:4" x14ac:dyDescent="0.2">
      <c r="A1" s="18" t="s">
        <v>0</v>
      </c>
      <c r="B1" s="19" t="s">
        <v>1</v>
      </c>
      <c r="C1" s="20" t="s">
        <v>2</v>
      </c>
      <c r="D1" s="20"/>
    </row>
    <row r="2" spans="1:4" ht="96" customHeight="1" x14ac:dyDescent="0.2">
      <c r="A2" s="18"/>
      <c r="B2" s="19"/>
      <c r="C2" s="12" t="s">
        <v>3</v>
      </c>
      <c r="D2" s="12" t="s">
        <v>4</v>
      </c>
    </row>
    <row r="3" spans="1:4" ht="31.5" x14ac:dyDescent="0.25">
      <c r="A3" s="1" t="s">
        <v>5</v>
      </c>
      <c r="B3" s="6">
        <f>C3+D3</f>
        <v>2646</v>
      </c>
      <c r="C3" s="6">
        <v>2646</v>
      </c>
      <c r="D3" s="6"/>
    </row>
    <row r="4" spans="1:4" x14ac:dyDescent="0.25">
      <c r="A4" s="1" t="s">
        <v>6</v>
      </c>
      <c r="B4" s="6">
        <f t="shared" ref="B4:B59" si="0">C4+D4</f>
        <v>3357</v>
      </c>
      <c r="C4" s="6">
        <v>3357</v>
      </c>
      <c r="D4" s="6"/>
    </row>
    <row r="5" spans="1:4" x14ac:dyDescent="0.25">
      <c r="A5" s="1" t="s">
        <v>7</v>
      </c>
      <c r="B5" s="6">
        <f t="shared" si="0"/>
        <v>5908</v>
      </c>
      <c r="C5" s="6">
        <v>5908</v>
      </c>
      <c r="D5" s="6"/>
    </row>
    <row r="6" spans="1:4" x14ac:dyDescent="0.25">
      <c r="A6" s="1" t="s">
        <v>8</v>
      </c>
      <c r="B6" s="6">
        <f t="shared" si="0"/>
        <v>2573</v>
      </c>
      <c r="C6" s="6">
        <v>2573</v>
      </c>
      <c r="D6" s="6"/>
    </row>
    <row r="7" spans="1:4" x14ac:dyDescent="0.25">
      <c r="A7" s="1" t="s">
        <v>9</v>
      </c>
      <c r="B7" s="6">
        <f t="shared" si="0"/>
        <v>2270</v>
      </c>
      <c r="C7" s="6">
        <v>2270</v>
      </c>
      <c r="D7" s="6"/>
    </row>
    <row r="8" spans="1:4" x14ac:dyDescent="0.25">
      <c r="A8" s="1" t="s">
        <v>10</v>
      </c>
      <c r="B8" s="6">
        <f t="shared" si="0"/>
        <v>2952</v>
      </c>
      <c r="C8" s="6">
        <v>2952</v>
      </c>
      <c r="D8" s="6"/>
    </row>
    <row r="9" spans="1:4" x14ac:dyDescent="0.25">
      <c r="A9" s="1" t="s">
        <v>11</v>
      </c>
      <c r="B9" s="6">
        <f t="shared" si="0"/>
        <v>2805</v>
      </c>
      <c r="C9" s="6">
        <v>2805</v>
      </c>
      <c r="D9" s="6"/>
    </row>
    <row r="10" spans="1:4" x14ac:dyDescent="0.25">
      <c r="A10" s="1" t="s">
        <v>12</v>
      </c>
      <c r="B10" s="6">
        <f t="shared" si="0"/>
        <v>2806</v>
      </c>
      <c r="C10" s="6">
        <v>2806</v>
      </c>
      <c r="D10" s="6"/>
    </row>
    <row r="11" spans="1:4" x14ac:dyDescent="0.25">
      <c r="A11" s="1" t="s">
        <v>13</v>
      </c>
      <c r="B11" s="6">
        <f t="shared" si="0"/>
        <v>6382</v>
      </c>
      <c r="C11" s="6">
        <v>6382</v>
      </c>
      <c r="D11" s="6"/>
    </row>
    <row r="12" spans="1:4" x14ac:dyDescent="0.25">
      <c r="A12" s="1" t="s">
        <v>14</v>
      </c>
      <c r="B12" s="6">
        <f t="shared" si="0"/>
        <v>2281</v>
      </c>
      <c r="C12" s="6">
        <v>2281</v>
      </c>
      <c r="D12" s="6"/>
    </row>
    <row r="13" spans="1:4" x14ac:dyDescent="0.25">
      <c r="A13" s="1" t="s">
        <v>15</v>
      </c>
      <c r="B13" s="6">
        <f t="shared" si="0"/>
        <v>4864</v>
      </c>
      <c r="C13" s="6">
        <v>4864</v>
      </c>
      <c r="D13" s="6"/>
    </row>
    <row r="14" spans="1:4" x14ac:dyDescent="0.25">
      <c r="A14" s="1" t="s">
        <v>16</v>
      </c>
      <c r="B14" s="6">
        <f t="shared" si="0"/>
        <v>5607</v>
      </c>
      <c r="C14" s="6">
        <v>5607</v>
      </c>
      <c r="D14" s="6"/>
    </row>
    <row r="15" spans="1:4" x14ac:dyDescent="0.25">
      <c r="A15" s="1" t="s">
        <v>17</v>
      </c>
      <c r="B15" s="6">
        <f t="shared" si="0"/>
        <v>2157</v>
      </c>
      <c r="C15" s="6">
        <v>2157</v>
      </c>
      <c r="D15" s="6"/>
    </row>
    <row r="16" spans="1:4" x14ac:dyDescent="0.25">
      <c r="A16" s="1" t="s">
        <v>18</v>
      </c>
      <c r="B16" s="6">
        <f t="shared" si="0"/>
        <v>2836</v>
      </c>
      <c r="C16" s="6">
        <v>2836</v>
      </c>
      <c r="D16" s="6"/>
    </row>
    <row r="17" spans="1:4" x14ac:dyDescent="0.25">
      <c r="A17" s="1" t="s">
        <v>19</v>
      </c>
      <c r="B17" s="6">
        <f t="shared" si="0"/>
        <v>2930</v>
      </c>
      <c r="C17" s="6">
        <v>2930</v>
      </c>
      <c r="D17" s="6"/>
    </row>
    <row r="18" spans="1:4" x14ac:dyDescent="0.25">
      <c r="A18" s="1" t="s">
        <v>20</v>
      </c>
      <c r="B18" s="6">
        <f t="shared" si="0"/>
        <v>5131</v>
      </c>
      <c r="C18" s="6">
        <v>5131</v>
      </c>
      <c r="D18" s="6"/>
    </row>
    <row r="19" spans="1:4" x14ac:dyDescent="0.25">
      <c r="A19" s="1" t="s">
        <v>21</v>
      </c>
      <c r="B19" s="6">
        <f t="shared" si="0"/>
        <v>4711</v>
      </c>
      <c r="C19" s="6">
        <v>4711</v>
      </c>
      <c r="D19" s="6"/>
    </row>
    <row r="20" spans="1:4" x14ac:dyDescent="0.25">
      <c r="A20" s="1" t="s">
        <v>22</v>
      </c>
      <c r="B20" s="6">
        <f t="shared" si="0"/>
        <v>2247</v>
      </c>
      <c r="C20" s="6">
        <v>2247</v>
      </c>
      <c r="D20" s="6"/>
    </row>
    <row r="21" spans="1:4" x14ac:dyDescent="0.25">
      <c r="A21" s="1" t="s">
        <v>23</v>
      </c>
      <c r="B21" s="6">
        <f t="shared" si="0"/>
        <v>6578</v>
      </c>
      <c r="C21" s="6">
        <v>6578</v>
      </c>
      <c r="D21" s="6"/>
    </row>
    <row r="22" spans="1:4" x14ac:dyDescent="0.25">
      <c r="A22" s="1" t="s">
        <v>24</v>
      </c>
      <c r="B22" s="6">
        <f t="shared" si="0"/>
        <v>2191</v>
      </c>
      <c r="C22" s="6">
        <v>2191</v>
      </c>
      <c r="D22" s="6"/>
    </row>
    <row r="23" spans="1:4" x14ac:dyDescent="0.25">
      <c r="A23" s="1" t="s">
        <v>25</v>
      </c>
      <c r="B23" s="6">
        <f t="shared" si="0"/>
        <v>11656</v>
      </c>
      <c r="C23" s="6">
        <v>11656</v>
      </c>
      <c r="D23" s="6"/>
    </row>
    <row r="24" spans="1:4" x14ac:dyDescent="0.25">
      <c r="A24" s="1" t="s">
        <v>26</v>
      </c>
      <c r="B24" s="6">
        <f t="shared" si="0"/>
        <v>4358</v>
      </c>
      <c r="C24" s="6">
        <v>4358</v>
      </c>
      <c r="D24" s="6"/>
    </row>
    <row r="25" spans="1:4" x14ac:dyDescent="0.25">
      <c r="A25" s="1" t="s">
        <v>27</v>
      </c>
      <c r="B25" s="6">
        <f t="shared" si="0"/>
        <v>2039</v>
      </c>
      <c r="C25" s="6">
        <v>2039</v>
      </c>
      <c r="D25" s="6"/>
    </row>
    <row r="26" spans="1:4" x14ac:dyDescent="0.25">
      <c r="A26" s="1" t="s">
        <v>28</v>
      </c>
      <c r="B26" s="6">
        <f t="shared" si="0"/>
        <v>7322</v>
      </c>
      <c r="C26" s="6">
        <v>7322</v>
      </c>
      <c r="D26" s="6"/>
    </row>
    <row r="27" spans="1:4" x14ac:dyDescent="0.25">
      <c r="A27" s="1" t="s">
        <v>29</v>
      </c>
      <c r="B27" s="6">
        <f t="shared" si="0"/>
        <v>4340</v>
      </c>
      <c r="C27" s="6">
        <v>4340</v>
      </c>
      <c r="D27" s="6"/>
    </row>
    <row r="28" spans="1:4" x14ac:dyDescent="0.25">
      <c r="A28" s="1" t="s">
        <v>30</v>
      </c>
      <c r="B28" s="6">
        <f t="shared" si="0"/>
        <v>4322</v>
      </c>
      <c r="C28" s="6">
        <v>4322</v>
      </c>
      <c r="D28" s="6"/>
    </row>
    <row r="29" spans="1:4" x14ac:dyDescent="0.25">
      <c r="A29" s="1" t="s">
        <v>31</v>
      </c>
      <c r="B29" s="6">
        <f t="shared" si="0"/>
        <v>4864</v>
      </c>
      <c r="C29" s="6">
        <v>4864</v>
      </c>
      <c r="D29" s="6"/>
    </row>
    <row r="30" spans="1:4" x14ac:dyDescent="0.25">
      <c r="A30" s="1" t="s">
        <v>32</v>
      </c>
      <c r="B30" s="6">
        <f t="shared" si="0"/>
        <v>1941</v>
      </c>
      <c r="C30" s="6">
        <v>1941</v>
      </c>
      <c r="D30" s="6"/>
    </row>
    <row r="31" spans="1:4" x14ac:dyDescent="0.25">
      <c r="A31" s="1" t="s">
        <v>33</v>
      </c>
      <c r="B31" s="6">
        <f t="shared" si="0"/>
        <v>1775</v>
      </c>
      <c r="C31" s="6">
        <v>1775</v>
      </c>
      <c r="D31" s="6"/>
    </row>
    <row r="32" spans="1:4" x14ac:dyDescent="0.25">
      <c r="A32" s="1" t="s">
        <v>34</v>
      </c>
      <c r="B32" s="6">
        <f t="shared" si="0"/>
        <v>3404</v>
      </c>
      <c r="C32" s="6">
        <v>3404</v>
      </c>
      <c r="D32" s="6"/>
    </row>
    <row r="33" spans="1:4" x14ac:dyDescent="0.25">
      <c r="A33" s="1" t="s">
        <v>35</v>
      </c>
      <c r="B33" s="6">
        <f t="shared" si="0"/>
        <v>5447</v>
      </c>
      <c r="C33" s="6">
        <v>5447</v>
      </c>
      <c r="D33" s="6"/>
    </row>
    <row r="34" spans="1:4" x14ac:dyDescent="0.25">
      <c r="A34" s="1" t="s">
        <v>36</v>
      </c>
      <c r="B34" s="6">
        <f t="shared" si="0"/>
        <v>25911</v>
      </c>
      <c r="C34" s="6">
        <v>25911</v>
      </c>
      <c r="D34" s="6"/>
    </row>
    <row r="35" spans="1:4" x14ac:dyDescent="0.25">
      <c r="A35" s="1" t="s">
        <v>37</v>
      </c>
      <c r="B35" s="6">
        <f t="shared" si="0"/>
        <v>23448</v>
      </c>
      <c r="C35" s="6">
        <v>23448</v>
      </c>
      <c r="D35" s="6"/>
    </row>
    <row r="36" spans="1:4" x14ac:dyDescent="0.25">
      <c r="A36" s="1" t="s">
        <v>38</v>
      </c>
      <c r="B36" s="6">
        <f t="shared" si="0"/>
        <v>15774</v>
      </c>
      <c r="C36" s="6">
        <v>15774</v>
      </c>
      <c r="D36" s="6"/>
    </row>
    <row r="37" spans="1:4" x14ac:dyDescent="0.25">
      <c r="A37" s="1" t="s">
        <v>39</v>
      </c>
      <c r="B37" s="6">
        <f t="shared" si="0"/>
        <v>5017</v>
      </c>
      <c r="C37" s="6">
        <v>5017</v>
      </c>
      <c r="D37" s="6"/>
    </row>
    <row r="38" spans="1:4" x14ac:dyDescent="0.25">
      <c r="A38" s="1" t="s">
        <v>40</v>
      </c>
      <c r="B38" s="6">
        <f t="shared" si="0"/>
        <v>11966</v>
      </c>
      <c r="C38" s="6">
        <v>11966</v>
      </c>
      <c r="D38" s="6"/>
    </row>
    <row r="39" spans="1:4" ht="31.5" x14ac:dyDescent="0.25">
      <c r="A39" s="1" t="s">
        <v>41</v>
      </c>
      <c r="B39" s="6">
        <f t="shared" si="0"/>
        <v>3966</v>
      </c>
      <c r="C39" s="6">
        <v>3966</v>
      </c>
      <c r="D39" s="6"/>
    </row>
    <row r="40" spans="1:4" x14ac:dyDescent="0.25">
      <c r="A40" s="1" t="s">
        <v>42</v>
      </c>
      <c r="B40" s="6">
        <f t="shared" si="0"/>
        <v>10</v>
      </c>
      <c r="C40" s="6">
        <v>10</v>
      </c>
      <c r="D40" s="6"/>
    </row>
    <row r="41" spans="1:4" ht="31.5" x14ac:dyDescent="0.25">
      <c r="A41" s="1" t="s">
        <v>63</v>
      </c>
      <c r="B41" s="6">
        <f t="shared" si="0"/>
        <v>10392</v>
      </c>
      <c r="C41" s="6">
        <v>10392</v>
      </c>
      <c r="D41" s="6"/>
    </row>
    <row r="42" spans="1:4" ht="31.5" x14ac:dyDescent="0.25">
      <c r="A42" s="1" t="s">
        <v>43</v>
      </c>
      <c r="B42" s="6">
        <f t="shared" si="0"/>
        <v>10896</v>
      </c>
      <c r="C42" s="6">
        <v>10896</v>
      </c>
      <c r="D42" s="6"/>
    </row>
    <row r="43" spans="1:4" x14ac:dyDescent="0.25">
      <c r="A43" s="1" t="s">
        <v>44</v>
      </c>
      <c r="B43" s="6">
        <f t="shared" si="0"/>
        <v>15947</v>
      </c>
      <c r="C43" s="6">
        <v>15947</v>
      </c>
      <c r="D43" s="6"/>
    </row>
    <row r="44" spans="1:4" x14ac:dyDescent="0.25">
      <c r="A44" s="1" t="s">
        <v>45</v>
      </c>
      <c r="B44" s="6">
        <f t="shared" si="0"/>
        <v>7590</v>
      </c>
      <c r="C44" s="6">
        <v>7590</v>
      </c>
      <c r="D44" s="6"/>
    </row>
    <row r="45" spans="1:4" x14ac:dyDescent="0.25">
      <c r="A45" s="1" t="s">
        <v>46</v>
      </c>
      <c r="B45" s="6">
        <f t="shared" si="0"/>
        <v>9450</v>
      </c>
      <c r="C45" s="6">
        <v>9450</v>
      </c>
      <c r="D45" s="6"/>
    </row>
    <row r="46" spans="1:4" x14ac:dyDescent="0.25">
      <c r="A46" s="1" t="s">
        <v>47</v>
      </c>
      <c r="B46" s="6">
        <f t="shared" si="0"/>
        <v>16141</v>
      </c>
      <c r="C46" s="6">
        <v>16141</v>
      </c>
      <c r="D46" s="6"/>
    </row>
    <row r="47" spans="1:4" x14ac:dyDescent="0.25">
      <c r="A47" s="1" t="s">
        <v>48</v>
      </c>
      <c r="B47" s="6">
        <f t="shared" si="0"/>
        <v>23364</v>
      </c>
      <c r="C47" s="6">
        <v>23364</v>
      </c>
      <c r="D47" s="6"/>
    </row>
    <row r="48" spans="1:4" x14ac:dyDescent="0.25">
      <c r="A48" s="1" t="s">
        <v>49</v>
      </c>
      <c r="B48" s="6">
        <f t="shared" si="0"/>
        <v>29933</v>
      </c>
      <c r="C48" s="6">
        <v>29933</v>
      </c>
      <c r="D48" s="6"/>
    </row>
    <row r="49" spans="1:4" x14ac:dyDescent="0.25">
      <c r="A49" s="1" t="s">
        <v>50</v>
      </c>
      <c r="B49" s="6">
        <f t="shared" si="0"/>
        <v>28962</v>
      </c>
      <c r="C49" s="6">
        <f>20524+8438</f>
        <v>28962</v>
      </c>
      <c r="D49" s="6"/>
    </row>
    <row r="50" spans="1:4" x14ac:dyDescent="0.25">
      <c r="A50" s="1" t="s">
        <v>51</v>
      </c>
      <c r="B50" s="6">
        <f t="shared" si="0"/>
        <v>15167</v>
      </c>
      <c r="C50" s="6">
        <v>15167</v>
      </c>
      <c r="D50" s="6"/>
    </row>
    <row r="51" spans="1:4" x14ac:dyDescent="0.25">
      <c r="A51" s="1" t="s">
        <v>52</v>
      </c>
      <c r="B51" s="6">
        <f t="shared" si="0"/>
        <v>10316</v>
      </c>
      <c r="C51" s="6">
        <v>10316</v>
      </c>
      <c r="D51" s="6"/>
    </row>
    <row r="52" spans="1:4" x14ac:dyDescent="0.25">
      <c r="A52" s="1" t="s">
        <v>53</v>
      </c>
      <c r="B52" s="6">
        <f t="shared" si="0"/>
        <v>9010</v>
      </c>
      <c r="C52" s="6">
        <v>9010</v>
      </c>
      <c r="D52" s="6"/>
    </row>
    <row r="53" spans="1:4" x14ac:dyDescent="0.25">
      <c r="A53" s="1" t="s">
        <v>54</v>
      </c>
      <c r="B53" s="6">
        <f t="shared" si="0"/>
        <v>9554</v>
      </c>
      <c r="C53" s="6">
        <v>9554</v>
      </c>
      <c r="D53" s="6"/>
    </row>
    <row r="54" spans="1:4" x14ac:dyDescent="0.25">
      <c r="A54" s="1" t="s">
        <v>55</v>
      </c>
      <c r="B54" s="6">
        <f t="shared" si="0"/>
        <v>12154</v>
      </c>
      <c r="C54" s="6">
        <f>12344-190</f>
        <v>12154</v>
      </c>
      <c r="D54" s="6"/>
    </row>
    <row r="55" spans="1:4" x14ac:dyDescent="0.25">
      <c r="A55" s="1" t="s">
        <v>56</v>
      </c>
      <c r="B55" s="6">
        <f t="shared" si="0"/>
        <v>12662</v>
      </c>
      <c r="C55" s="6">
        <v>12662</v>
      </c>
      <c r="D55" s="6"/>
    </row>
    <row r="56" spans="1:4" x14ac:dyDescent="0.25">
      <c r="A56" s="1" t="s">
        <v>57</v>
      </c>
      <c r="B56" s="6">
        <f t="shared" si="0"/>
        <v>10041</v>
      </c>
      <c r="C56" s="6">
        <v>10041</v>
      </c>
      <c r="D56" s="6"/>
    </row>
    <row r="57" spans="1:4" x14ac:dyDescent="0.25">
      <c r="A57" s="1" t="s">
        <v>58</v>
      </c>
      <c r="B57" s="6">
        <f t="shared" si="0"/>
        <v>11873</v>
      </c>
      <c r="C57" s="6">
        <v>11873</v>
      </c>
      <c r="D57" s="6"/>
    </row>
    <row r="58" spans="1:4" x14ac:dyDescent="0.25">
      <c r="A58" s="1" t="s">
        <v>59</v>
      </c>
      <c r="B58" s="6">
        <f t="shared" si="0"/>
        <v>7777</v>
      </c>
      <c r="C58" s="6">
        <v>7777</v>
      </c>
      <c r="D58" s="6"/>
    </row>
    <row r="59" spans="1:4" ht="31.5" x14ac:dyDescent="0.25">
      <c r="A59" s="1" t="s">
        <v>60</v>
      </c>
      <c r="B59" s="6">
        <f t="shared" si="0"/>
        <v>190</v>
      </c>
      <c r="C59" s="6"/>
      <c r="D59" s="6">
        <f>0+190</f>
        <v>190</v>
      </c>
    </row>
    <row r="60" spans="1:4" s="15" customFormat="1" x14ac:dyDescent="0.25">
      <c r="A60" s="14" t="s">
        <v>61</v>
      </c>
      <c r="B60" s="8">
        <f>SUM(B3:B59)</f>
        <v>462211</v>
      </c>
      <c r="C60" s="8">
        <f t="shared" ref="C60:D60" si="1">SUM(C3:C59)</f>
        <v>462021</v>
      </c>
      <c r="D60" s="8">
        <f t="shared" si="1"/>
        <v>190</v>
      </c>
    </row>
    <row r="61" spans="1:4" x14ac:dyDescent="0.25">
      <c r="A61" s="2"/>
      <c r="B61" s="10"/>
    </row>
    <row r="62" spans="1:4" x14ac:dyDescent="0.25">
      <c r="A62" s="16"/>
      <c r="B62" s="10"/>
    </row>
    <row r="63" spans="1:4" x14ac:dyDescent="0.25">
      <c r="A63" s="2"/>
    </row>
    <row r="66" spans="2:4" x14ac:dyDescent="0.25">
      <c r="B66" s="17"/>
      <c r="C66" s="17"/>
      <c r="D66" s="17"/>
    </row>
    <row r="70" spans="2:4" x14ac:dyDescent="0.25">
      <c r="B70" s="17">
        <f>B66-B68</f>
        <v>0</v>
      </c>
      <c r="C70" s="17">
        <f t="shared" ref="C70:D70" si="2">C66-C68</f>
        <v>0</v>
      </c>
      <c r="D70" s="17">
        <f t="shared" si="2"/>
        <v>0</v>
      </c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autoFilter ref="A2:D61"/>
  <mergeCells count="3">
    <mergeCell ref="A1:A2"/>
    <mergeCell ref="B1:B2"/>
    <mergeCell ref="C1:D1"/>
  </mergeCells>
  <pageMargins left="0.59" right="0.39" top="0.59" bottom="0.39" header="0" footer="0"/>
  <pageSetup paperSize="9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7"/>
  <sheetViews>
    <sheetView showZeros="0" tabSelected="1" view="pageBreakPreview" zoomScaleNormal="90" zoomScaleSheetLayoutView="100" workbookViewId="0">
      <selection activeCell="A69" sqref="A69"/>
    </sheetView>
  </sheetViews>
  <sheetFormatPr defaultColWidth="11.5703125" defaultRowHeight="15.75" x14ac:dyDescent="0.25"/>
  <cols>
    <col min="1" max="1" width="63.28515625" style="3" customWidth="1"/>
    <col min="2" max="2" width="30.140625" style="13" customWidth="1"/>
    <col min="3" max="3" width="14.5703125" style="25" customWidth="1"/>
    <col min="4" max="4" width="14.5703125" style="13" customWidth="1"/>
    <col min="5" max="16384" width="11.5703125" style="13"/>
  </cols>
  <sheetData>
    <row r="1" spans="1:4" x14ac:dyDescent="0.2">
      <c r="A1" s="18" t="s">
        <v>0</v>
      </c>
      <c r="B1" s="21" t="s">
        <v>1</v>
      </c>
      <c r="C1" s="22" t="s">
        <v>2</v>
      </c>
      <c r="D1" s="22"/>
    </row>
    <row r="2" spans="1:4" ht="96" customHeight="1" x14ac:dyDescent="0.2">
      <c r="A2" s="18"/>
      <c r="B2" s="21"/>
      <c r="C2" s="23" t="s">
        <v>3</v>
      </c>
      <c r="D2" s="23" t="s">
        <v>4</v>
      </c>
    </row>
    <row r="3" spans="1:4" ht="31.5" x14ac:dyDescent="0.25">
      <c r="A3" s="1" t="s">
        <v>5</v>
      </c>
      <c r="B3" s="6">
        <v>2646</v>
      </c>
      <c r="C3" s="6">
        <v>2646</v>
      </c>
      <c r="D3" s="6"/>
    </row>
    <row r="4" spans="1:4" x14ac:dyDescent="0.25">
      <c r="A4" s="1" t="s">
        <v>6</v>
      </c>
      <c r="B4" s="6">
        <v>3357</v>
      </c>
      <c r="C4" s="6">
        <v>3357</v>
      </c>
      <c r="D4" s="6"/>
    </row>
    <row r="5" spans="1:4" x14ac:dyDescent="0.25">
      <c r="A5" s="1" t="s">
        <v>7</v>
      </c>
      <c r="B5" s="6">
        <v>5908</v>
      </c>
      <c r="C5" s="6">
        <v>5908</v>
      </c>
      <c r="D5" s="6"/>
    </row>
    <row r="6" spans="1:4" x14ac:dyDescent="0.25">
      <c r="A6" s="1" t="s">
        <v>8</v>
      </c>
      <c r="B6" s="6">
        <v>2573</v>
      </c>
      <c r="C6" s="6">
        <v>2573</v>
      </c>
      <c r="D6" s="6"/>
    </row>
    <row r="7" spans="1:4" x14ac:dyDescent="0.25">
      <c r="A7" s="1" t="s">
        <v>9</v>
      </c>
      <c r="B7" s="6">
        <v>2270</v>
      </c>
      <c r="C7" s="6">
        <v>2270</v>
      </c>
      <c r="D7" s="6"/>
    </row>
    <row r="8" spans="1:4" x14ac:dyDescent="0.25">
      <c r="A8" s="1" t="s">
        <v>10</v>
      </c>
      <c r="B8" s="6">
        <v>2952</v>
      </c>
      <c r="C8" s="6">
        <v>2952</v>
      </c>
      <c r="D8" s="6"/>
    </row>
    <row r="9" spans="1:4" x14ac:dyDescent="0.25">
      <c r="A9" s="1" t="s">
        <v>11</v>
      </c>
      <c r="B9" s="6">
        <v>2805</v>
      </c>
      <c r="C9" s="6">
        <v>2805</v>
      </c>
      <c r="D9" s="6"/>
    </row>
    <row r="10" spans="1:4" x14ac:dyDescent="0.25">
      <c r="A10" s="1" t="s">
        <v>12</v>
      </c>
      <c r="B10" s="6">
        <v>2806</v>
      </c>
      <c r="C10" s="6">
        <v>2806</v>
      </c>
      <c r="D10" s="6"/>
    </row>
    <row r="11" spans="1:4" x14ac:dyDescent="0.25">
      <c r="A11" s="1" t="s">
        <v>13</v>
      </c>
      <c r="B11" s="6">
        <v>6382</v>
      </c>
      <c r="C11" s="6">
        <v>6382</v>
      </c>
      <c r="D11" s="6"/>
    </row>
    <row r="12" spans="1:4" x14ac:dyDescent="0.25">
      <c r="A12" s="1" t="s">
        <v>14</v>
      </c>
      <c r="B12" s="6">
        <v>2281</v>
      </c>
      <c r="C12" s="6">
        <v>2281</v>
      </c>
      <c r="D12" s="6"/>
    </row>
    <row r="13" spans="1:4" x14ac:dyDescent="0.25">
      <c r="A13" s="1" t="s">
        <v>15</v>
      </c>
      <c r="B13" s="6">
        <v>4864</v>
      </c>
      <c r="C13" s="6">
        <v>4864</v>
      </c>
      <c r="D13" s="6"/>
    </row>
    <row r="14" spans="1:4" x14ac:dyDescent="0.25">
      <c r="A14" s="1" t="s">
        <v>16</v>
      </c>
      <c r="B14" s="6">
        <v>5607</v>
      </c>
      <c r="C14" s="6">
        <v>5607</v>
      </c>
      <c r="D14" s="6"/>
    </row>
    <row r="15" spans="1:4" x14ac:dyDescent="0.25">
      <c r="A15" s="1" t="s">
        <v>17</v>
      </c>
      <c r="B15" s="6">
        <v>2157</v>
      </c>
      <c r="C15" s="6">
        <v>2157</v>
      </c>
      <c r="D15" s="6"/>
    </row>
    <row r="16" spans="1:4" x14ac:dyDescent="0.25">
      <c r="A16" s="1" t="s">
        <v>18</v>
      </c>
      <c r="B16" s="6">
        <v>2836</v>
      </c>
      <c r="C16" s="6">
        <v>2836</v>
      </c>
      <c r="D16" s="6"/>
    </row>
    <row r="17" spans="1:4" x14ac:dyDescent="0.25">
      <c r="A17" s="1" t="s">
        <v>19</v>
      </c>
      <c r="B17" s="6">
        <v>2930</v>
      </c>
      <c r="C17" s="6">
        <v>2930</v>
      </c>
      <c r="D17" s="6"/>
    </row>
    <row r="18" spans="1:4" x14ac:dyDescent="0.25">
      <c r="A18" s="1" t="s">
        <v>20</v>
      </c>
      <c r="B18" s="6">
        <v>5131</v>
      </c>
      <c r="C18" s="6">
        <v>5131</v>
      </c>
      <c r="D18" s="6"/>
    </row>
    <row r="19" spans="1:4" x14ac:dyDescent="0.25">
      <c r="A19" s="1" t="s">
        <v>21</v>
      </c>
      <c r="B19" s="6">
        <v>4711</v>
      </c>
      <c r="C19" s="6">
        <v>4711</v>
      </c>
      <c r="D19" s="6"/>
    </row>
    <row r="20" spans="1:4" x14ac:dyDescent="0.25">
      <c r="A20" s="1" t="s">
        <v>22</v>
      </c>
      <c r="B20" s="6">
        <v>2247</v>
      </c>
      <c r="C20" s="6">
        <v>2247</v>
      </c>
      <c r="D20" s="6"/>
    </row>
    <row r="21" spans="1:4" x14ac:dyDescent="0.25">
      <c r="A21" s="1" t="s">
        <v>23</v>
      </c>
      <c r="B21" s="6">
        <v>6578</v>
      </c>
      <c r="C21" s="6">
        <v>6578</v>
      </c>
      <c r="D21" s="6"/>
    </row>
    <row r="22" spans="1:4" x14ac:dyDescent="0.25">
      <c r="A22" s="1" t="s">
        <v>24</v>
      </c>
      <c r="B22" s="6">
        <v>2191</v>
      </c>
      <c r="C22" s="6">
        <v>2191</v>
      </c>
      <c r="D22" s="6"/>
    </row>
    <row r="23" spans="1:4" x14ac:dyDescent="0.25">
      <c r="A23" s="1" t="s">
        <v>25</v>
      </c>
      <c r="B23" s="6">
        <v>11656</v>
      </c>
      <c r="C23" s="6">
        <v>11656</v>
      </c>
      <c r="D23" s="6"/>
    </row>
    <row r="24" spans="1:4" x14ac:dyDescent="0.25">
      <c r="A24" s="1" t="s">
        <v>26</v>
      </c>
      <c r="B24" s="6">
        <v>4358</v>
      </c>
      <c r="C24" s="6">
        <v>4358</v>
      </c>
      <c r="D24" s="6"/>
    </row>
    <row r="25" spans="1:4" x14ac:dyDescent="0.25">
      <c r="A25" s="1" t="s">
        <v>27</v>
      </c>
      <c r="B25" s="6">
        <v>2039</v>
      </c>
      <c r="C25" s="6">
        <v>2039</v>
      </c>
      <c r="D25" s="6"/>
    </row>
    <row r="26" spans="1:4" x14ac:dyDescent="0.25">
      <c r="A26" s="1" t="s">
        <v>28</v>
      </c>
      <c r="B26" s="6">
        <v>7322</v>
      </c>
      <c r="C26" s="6">
        <v>7322</v>
      </c>
      <c r="D26" s="6"/>
    </row>
    <row r="27" spans="1:4" x14ac:dyDescent="0.25">
      <c r="A27" s="1" t="s">
        <v>29</v>
      </c>
      <c r="B27" s="6">
        <v>4340</v>
      </c>
      <c r="C27" s="6">
        <v>4340</v>
      </c>
      <c r="D27" s="6"/>
    </row>
    <row r="28" spans="1:4" x14ac:dyDescent="0.25">
      <c r="A28" s="1" t="s">
        <v>30</v>
      </c>
      <c r="B28" s="6">
        <v>4322</v>
      </c>
      <c r="C28" s="6">
        <v>4322</v>
      </c>
      <c r="D28" s="6"/>
    </row>
    <row r="29" spans="1:4" x14ac:dyDescent="0.25">
      <c r="A29" s="1" t="s">
        <v>31</v>
      </c>
      <c r="B29" s="6">
        <v>4864</v>
      </c>
      <c r="C29" s="6">
        <v>4864</v>
      </c>
      <c r="D29" s="6"/>
    </row>
    <row r="30" spans="1:4" x14ac:dyDescent="0.25">
      <c r="A30" s="1" t="s">
        <v>32</v>
      </c>
      <c r="B30" s="6">
        <v>1941</v>
      </c>
      <c r="C30" s="6">
        <v>1941</v>
      </c>
      <c r="D30" s="6"/>
    </row>
    <row r="31" spans="1:4" x14ac:dyDescent="0.25">
      <c r="A31" s="1" t="s">
        <v>33</v>
      </c>
      <c r="B31" s="6">
        <v>1775</v>
      </c>
      <c r="C31" s="6">
        <v>1775</v>
      </c>
      <c r="D31" s="6"/>
    </row>
    <row r="32" spans="1:4" x14ac:dyDescent="0.25">
      <c r="A32" s="1" t="s">
        <v>34</v>
      </c>
      <c r="B32" s="6">
        <v>3404</v>
      </c>
      <c r="C32" s="6">
        <v>3404</v>
      </c>
      <c r="D32" s="6"/>
    </row>
    <row r="33" spans="1:4" x14ac:dyDescent="0.25">
      <c r="A33" s="1" t="s">
        <v>35</v>
      </c>
      <c r="B33" s="6">
        <v>5447</v>
      </c>
      <c r="C33" s="6">
        <v>5447</v>
      </c>
      <c r="D33" s="6"/>
    </row>
    <row r="34" spans="1:4" x14ac:dyDescent="0.25">
      <c r="A34" s="1" t="s">
        <v>36</v>
      </c>
      <c r="B34" s="6">
        <v>25911</v>
      </c>
      <c r="C34" s="6">
        <v>25911</v>
      </c>
      <c r="D34" s="6"/>
    </row>
    <row r="35" spans="1:4" x14ac:dyDescent="0.25">
      <c r="A35" s="1" t="s">
        <v>37</v>
      </c>
      <c r="B35" s="6">
        <v>23448</v>
      </c>
      <c r="C35" s="6">
        <v>23448</v>
      </c>
      <c r="D35" s="6"/>
    </row>
    <row r="36" spans="1:4" x14ac:dyDescent="0.25">
      <c r="A36" s="1" t="s">
        <v>38</v>
      </c>
      <c r="B36" s="6">
        <v>15774</v>
      </c>
      <c r="C36" s="6">
        <v>15774</v>
      </c>
      <c r="D36" s="6"/>
    </row>
    <row r="37" spans="1:4" x14ac:dyDescent="0.25">
      <c r="A37" s="1" t="s">
        <v>39</v>
      </c>
      <c r="B37" s="6">
        <v>5017</v>
      </c>
      <c r="C37" s="6">
        <v>5017</v>
      </c>
      <c r="D37" s="6"/>
    </row>
    <row r="38" spans="1:4" x14ac:dyDescent="0.25">
      <c r="A38" s="1" t="s">
        <v>40</v>
      </c>
      <c r="B38" s="6">
        <v>11966</v>
      </c>
      <c r="C38" s="6">
        <v>11966</v>
      </c>
      <c r="D38" s="6"/>
    </row>
    <row r="39" spans="1:4" ht="31.5" x14ac:dyDescent="0.25">
      <c r="A39" s="1" t="s">
        <v>41</v>
      </c>
      <c r="B39" s="6">
        <v>3966</v>
      </c>
      <c r="C39" s="6">
        <v>3966</v>
      </c>
      <c r="D39" s="6"/>
    </row>
    <row r="40" spans="1:4" x14ac:dyDescent="0.25">
      <c r="A40" s="1" t="s">
        <v>42</v>
      </c>
      <c r="B40" s="6">
        <v>10</v>
      </c>
      <c r="C40" s="6">
        <v>10</v>
      </c>
      <c r="D40" s="6"/>
    </row>
    <row r="41" spans="1:4" ht="31.5" x14ac:dyDescent="0.25">
      <c r="A41" s="1" t="s">
        <v>63</v>
      </c>
      <c r="B41" s="6">
        <v>10392</v>
      </c>
      <c r="C41" s="6">
        <v>10392</v>
      </c>
      <c r="D41" s="6"/>
    </row>
    <row r="42" spans="1:4" ht="31.5" x14ac:dyDescent="0.25">
      <c r="A42" s="1" t="s">
        <v>43</v>
      </c>
      <c r="B42" s="6">
        <v>10896</v>
      </c>
      <c r="C42" s="6">
        <v>10896</v>
      </c>
      <c r="D42" s="6"/>
    </row>
    <row r="43" spans="1:4" x14ac:dyDescent="0.25">
      <c r="A43" s="1" t="s">
        <v>44</v>
      </c>
      <c r="B43" s="6">
        <v>15947</v>
      </c>
      <c r="C43" s="6">
        <v>15947</v>
      </c>
      <c r="D43" s="6"/>
    </row>
    <row r="44" spans="1:4" x14ac:dyDescent="0.25">
      <c r="A44" s="1" t="s">
        <v>45</v>
      </c>
      <c r="B44" s="6">
        <v>7590</v>
      </c>
      <c r="C44" s="6">
        <v>7590</v>
      </c>
      <c r="D44" s="6"/>
    </row>
    <row r="45" spans="1:4" x14ac:dyDescent="0.25">
      <c r="A45" s="1" t="s">
        <v>46</v>
      </c>
      <c r="B45" s="6">
        <v>9450</v>
      </c>
      <c r="C45" s="6">
        <v>9450</v>
      </c>
      <c r="D45" s="6"/>
    </row>
    <row r="46" spans="1:4" x14ac:dyDescent="0.25">
      <c r="A46" s="1" t="s">
        <v>47</v>
      </c>
      <c r="B46" s="6">
        <v>16141</v>
      </c>
      <c r="C46" s="6">
        <v>16141</v>
      </c>
      <c r="D46" s="6"/>
    </row>
    <row r="47" spans="1:4" x14ac:dyDescent="0.25">
      <c r="A47" s="1" t="s">
        <v>48</v>
      </c>
      <c r="B47" s="6">
        <v>23364</v>
      </c>
      <c r="C47" s="6">
        <v>23364</v>
      </c>
      <c r="D47" s="6"/>
    </row>
    <row r="48" spans="1:4" x14ac:dyDescent="0.25">
      <c r="A48" s="1" t="s">
        <v>49</v>
      </c>
      <c r="B48" s="6">
        <v>29933</v>
      </c>
      <c r="C48" s="6">
        <v>29933</v>
      </c>
      <c r="D48" s="6"/>
    </row>
    <row r="49" spans="1:4" x14ac:dyDescent="0.25">
      <c r="A49" s="1" t="s">
        <v>50</v>
      </c>
      <c r="B49" s="6">
        <v>28962</v>
      </c>
      <c r="C49" s="6">
        <v>28962</v>
      </c>
      <c r="D49" s="6"/>
    </row>
    <row r="50" spans="1:4" x14ac:dyDescent="0.25">
      <c r="A50" s="1" t="s">
        <v>51</v>
      </c>
      <c r="B50" s="6">
        <v>15167</v>
      </c>
      <c r="C50" s="6">
        <v>15167</v>
      </c>
      <c r="D50" s="6"/>
    </row>
    <row r="51" spans="1:4" x14ac:dyDescent="0.25">
      <c r="A51" s="1" t="s">
        <v>52</v>
      </c>
      <c r="B51" s="6">
        <v>10316</v>
      </c>
      <c r="C51" s="6">
        <v>10316</v>
      </c>
      <c r="D51" s="6"/>
    </row>
    <row r="52" spans="1:4" x14ac:dyDescent="0.25">
      <c r="A52" s="1" t="s">
        <v>53</v>
      </c>
      <c r="B52" s="6">
        <v>9010</v>
      </c>
      <c r="C52" s="6">
        <v>9010</v>
      </c>
      <c r="D52" s="6"/>
    </row>
    <row r="53" spans="1:4" x14ac:dyDescent="0.25">
      <c r="A53" s="1" t="s">
        <v>54</v>
      </c>
      <c r="B53" s="6">
        <v>9554</v>
      </c>
      <c r="C53" s="6">
        <v>9554</v>
      </c>
      <c r="D53" s="6"/>
    </row>
    <row r="54" spans="1:4" x14ac:dyDescent="0.25">
      <c r="A54" s="1" t="s">
        <v>55</v>
      </c>
      <c r="B54" s="6">
        <v>12014</v>
      </c>
      <c r="C54" s="6">
        <v>12014</v>
      </c>
      <c r="D54" s="6"/>
    </row>
    <row r="55" spans="1:4" x14ac:dyDescent="0.25">
      <c r="A55" s="1" t="s">
        <v>56</v>
      </c>
      <c r="B55" s="6">
        <v>12662</v>
      </c>
      <c r="C55" s="6">
        <v>12662</v>
      </c>
      <c r="D55" s="6"/>
    </row>
    <row r="56" spans="1:4" x14ac:dyDescent="0.25">
      <c r="A56" s="1" t="s">
        <v>57</v>
      </c>
      <c r="B56" s="6">
        <v>10041</v>
      </c>
      <c r="C56" s="6">
        <v>10041</v>
      </c>
      <c r="D56" s="6"/>
    </row>
    <row r="57" spans="1:4" x14ac:dyDescent="0.25">
      <c r="A57" s="1" t="s">
        <v>58</v>
      </c>
      <c r="B57" s="6">
        <v>11873</v>
      </c>
      <c r="C57" s="6">
        <v>11873</v>
      </c>
      <c r="D57" s="6"/>
    </row>
    <row r="58" spans="1:4" x14ac:dyDescent="0.25">
      <c r="A58" s="1" t="s">
        <v>59</v>
      </c>
      <c r="B58" s="6">
        <v>7777</v>
      </c>
      <c r="C58" s="6">
        <v>7777</v>
      </c>
      <c r="D58" s="6"/>
    </row>
    <row r="59" spans="1:4" ht="23.25" customHeight="1" x14ac:dyDescent="0.25">
      <c r="A59" s="1" t="s">
        <v>60</v>
      </c>
      <c r="B59" s="6">
        <v>330</v>
      </c>
      <c r="C59" s="6"/>
      <c r="D59" s="6">
        <v>330</v>
      </c>
    </row>
    <row r="60" spans="1:4" s="15" customFormat="1" x14ac:dyDescent="0.25">
      <c r="A60" s="14" t="s">
        <v>61</v>
      </c>
      <c r="B60" s="24">
        <f>SUM(B3:B59)</f>
        <v>462211</v>
      </c>
      <c r="C60" s="24">
        <f t="shared" ref="C60:D60" si="0">SUM(C3:C59)</f>
        <v>461881</v>
      </c>
      <c r="D60" s="24">
        <f t="shared" si="0"/>
        <v>330</v>
      </c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</sheetData>
  <autoFilter ref="A2:D60"/>
  <mergeCells count="3">
    <mergeCell ref="A1:A2"/>
    <mergeCell ref="B1:B2"/>
    <mergeCell ref="C1:D1"/>
  </mergeCells>
  <pageMargins left="0.59" right="0.39" top="0.59" bottom="0.39" header="0" footer="0"/>
  <pageSetup paperSize="9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протокол от 27.03.2025 № 4</vt:lpstr>
      <vt:lpstr>протокол от 29.07.2025 № 9</vt:lpstr>
      <vt:lpstr>протокол от 29.09.2025 № 11</vt:lpstr>
      <vt:lpstr>'протокол от 27.03.2025 № 4'!Print_Area</vt:lpstr>
      <vt:lpstr>'протокол от 29.07.2025 № 9'!Print_Area</vt:lpstr>
      <vt:lpstr>'протокол от 29.09.2025 № 11'!Print_Area</vt:lpstr>
      <vt:lpstr>'протокол от 27.03.2025 № 4'!Область_печати</vt:lpstr>
      <vt:lpstr>'протокол от 29.07.2025 № 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Орлова Наталия Андреевна</cp:lastModifiedBy>
  <cp:lastPrinted>2025-03-31T11:22:24Z</cp:lastPrinted>
  <dcterms:created xsi:type="dcterms:W3CDTF">2025-03-31T11:20:26Z</dcterms:created>
  <dcterms:modified xsi:type="dcterms:W3CDTF">2025-10-01T11:13:35Z</dcterms:modified>
</cp:coreProperties>
</file>