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505" windowHeight="12510"/>
  </bookViews>
  <sheets>
    <sheet name="протокол от 29.12.2025 № 17" sheetId="1" r:id="rId1"/>
    <sheet name="протокол от 15.01.2026 № 1" sheetId="2" r:id="rId2"/>
  </sheets>
  <definedNames>
    <definedName name="_xlnm._FilterDatabase" localSheetId="1" hidden="1">'протокол от 15.01.2026 № 1'!$A$8:$CY$106</definedName>
    <definedName name="_xlnm._FilterDatabase" localSheetId="0" hidden="1">'протокол от 29.12.2025 № 17'!$A$8:$DG$106</definedName>
    <definedName name="_xlnm.Print_Titles" localSheetId="1">'протокол от 15.01.2026 № 1'!$A:$A,'протокол от 15.01.2026 № 1'!$4:$8</definedName>
    <definedName name="_xlnm.Print_Titles" localSheetId="0">'протокол от 29.12.2025 № 17'!$B:$B,'протокол от 29.12.2025 № 17'!$4:$8</definedName>
    <definedName name="_xlnm.Print_Area" localSheetId="1">'протокол от 15.01.2026 № 1'!$A$1:$CY$106</definedName>
    <definedName name="_xlnm.Print_Area" localSheetId="0">'протокол от 29.12.2025 № 17'!$B$1:$CZ$106</definedName>
  </definedNames>
  <calcPr calcId="145621"/>
</workbook>
</file>

<file path=xl/calcChain.xml><?xml version="1.0" encoding="utf-8"?>
<calcChain xmlns="http://schemas.openxmlformats.org/spreadsheetml/2006/main">
  <c r="B9" i="2" l="1"/>
  <c r="F9" i="2"/>
  <c r="CW9" i="2" s="1"/>
  <c r="I9" i="2"/>
  <c r="L9" i="2"/>
  <c r="O9" i="2"/>
  <c r="R9" i="2"/>
  <c r="U9" i="2"/>
  <c r="X9" i="2"/>
  <c r="AD9" i="2"/>
  <c r="AG9" i="2"/>
  <c r="AJ9" i="2"/>
  <c r="AM9" i="2"/>
  <c r="AP9" i="2"/>
  <c r="AS9" i="2"/>
  <c r="AV9" i="2"/>
  <c r="AY9" i="2"/>
  <c r="BK9" i="2"/>
  <c r="BP9" i="2"/>
  <c r="BY9" i="2"/>
  <c r="CF9" i="2"/>
  <c r="CI9" i="2"/>
  <c r="CL9" i="2"/>
  <c r="CO9" i="2"/>
  <c r="CR9" i="2"/>
  <c r="CX9" i="2"/>
  <c r="CY9" i="2"/>
  <c r="B10" i="2"/>
  <c r="F10" i="2"/>
  <c r="I10" i="2"/>
  <c r="CW10" i="2" s="1"/>
  <c r="L10" i="2"/>
  <c r="O10" i="2"/>
  <c r="R10" i="2"/>
  <c r="U10" i="2"/>
  <c r="X10" i="2"/>
  <c r="AD10" i="2"/>
  <c r="AG10" i="2"/>
  <c r="AJ10" i="2"/>
  <c r="AM10" i="2"/>
  <c r="AP10" i="2"/>
  <c r="AS10" i="2"/>
  <c r="AV10" i="2"/>
  <c r="AY10" i="2"/>
  <c r="BK10" i="2"/>
  <c r="BP10" i="2"/>
  <c r="BY10" i="2"/>
  <c r="CF10" i="2"/>
  <c r="CI10" i="2"/>
  <c r="CL10" i="2"/>
  <c r="CO10" i="2"/>
  <c r="CR10" i="2"/>
  <c r="CX10" i="2"/>
  <c r="CY10" i="2"/>
  <c r="B11" i="2"/>
  <c r="F11" i="2"/>
  <c r="I11" i="2"/>
  <c r="L11" i="2"/>
  <c r="CW11" i="2" s="1"/>
  <c r="O11" i="2"/>
  <c r="R11" i="2"/>
  <c r="U11" i="2"/>
  <c r="X11" i="2"/>
  <c r="AD11" i="2"/>
  <c r="AG11" i="2"/>
  <c r="AJ11" i="2"/>
  <c r="AM11" i="2"/>
  <c r="AP11" i="2"/>
  <c r="AS11" i="2"/>
  <c r="AV11" i="2"/>
  <c r="AY11" i="2"/>
  <c r="BK11" i="2"/>
  <c r="BP11" i="2"/>
  <c r="BY11" i="2"/>
  <c r="CF11" i="2"/>
  <c r="CI11" i="2"/>
  <c r="CL11" i="2"/>
  <c r="CO11" i="2"/>
  <c r="CR11" i="2"/>
  <c r="CX11" i="2"/>
  <c r="CY11" i="2"/>
  <c r="B12" i="2"/>
  <c r="F12" i="2"/>
  <c r="I12" i="2"/>
  <c r="L12" i="2"/>
  <c r="O12" i="2"/>
  <c r="R12" i="2"/>
  <c r="U12" i="2"/>
  <c r="X12" i="2"/>
  <c r="AD12" i="2"/>
  <c r="AG12" i="2"/>
  <c r="AJ12" i="2"/>
  <c r="AM12" i="2"/>
  <c r="AP12" i="2"/>
  <c r="AS12" i="2"/>
  <c r="AV12" i="2"/>
  <c r="AY12" i="2"/>
  <c r="BK12" i="2"/>
  <c r="BP12" i="2"/>
  <c r="BY12" i="2"/>
  <c r="CF12" i="2"/>
  <c r="CI12" i="2"/>
  <c r="CL12" i="2"/>
  <c r="CO12" i="2"/>
  <c r="CR12" i="2"/>
  <c r="CW12" i="2"/>
  <c r="CX12" i="2"/>
  <c r="CY12" i="2"/>
  <c r="B13" i="2"/>
  <c r="F13" i="2"/>
  <c r="CW13" i="2" s="1"/>
  <c r="I13" i="2"/>
  <c r="L13" i="2"/>
  <c r="O13" i="2"/>
  <c r="R13" i="2"/>
  <c r="U13" i="2"/>
  <c r="X13" i="2"/>
  <c r="AD13" i="2"/>
  <c r="AG13" i="2"/>
  <c r="AJ13" i="2"/>
  <c r="AM13" i="2"/>
  <c r="AP13" i="2"/>
  <c r="AS13" i="2"/>
  <c r="AV13" i="2"/>
  <c r="AY13" i="2"/>
  <c r="BK13" i="2"/>
  <c r="BP13" i="2"/>
  <c r="BY13" i="2"/>
  <c r="CF13" i="2"/>
  <c r="CI13" i="2"/>
  <c r="CL13" i="2"/>
  <c r="CO13" i="2"/>
  <c r="CR13" i="2"/>
  <c r="CX13" i="2"/>
  <c r="CY13" i="2"/>
  <c r="B14" i="2"/>
  <c r="F14" i="2"/>
  <c r="I14" i="2"/>
  <c r="CW14" i="2" s="1"/>
  <c r="L14" i="2"/>
  <c r="O14" i="2"/>
  <c r="R14" i="2"/>
  <c r="U14" i="2"/>
  <c r="X14" i="2"/>
  <c r="AD14" i="2"/>
  <c r="AG14" i="2"/>
  <c r="AJ14" i="2"/>
  <c r="AM14" i="2"/>
  <c r="AP14" i="2"/>
  <c r="AS14" i="2"/>
  <c r="AV14" i="2"/>
  <c r="AY14" i="2"/>
  <c r="BK14" i="2"/>
  <c r="BP14" i="2"/>
  <c r="BY14" i="2"/>
  <c r="CF14" i="2"/>
  <c r="CI14" i="2"/>
  <c r="CL14" i="2"/>
  <c r="CO14" i="2"/>
  <c r="CR14" i="2"/>
  <c r="CX14" i="2"/>
  <c r="CY14" i="2"/>
  <c r="B15" i="2"/>
  <c r="F15" i="2"/>
  <c r="I15" i="2"/>
  <c r="L15" i="2"/>
  <c r="CW15" i="2" s="1"/>
  <c r="O15" i="2"/>
  <c r="R15" i="2"/>
  <c r="U15" i="2"/>
  <c r="X15" i="2"/>
  <c r="AD15" i="2"/>
  <c r="AG15" i="2"/>
  <c r="AJ15" i="2"/>
  <c r="AM15" i="2"/>
  <c r="AP15" i="2"/>
  <c r="AS15" i="2"/>
  <c r="AV15" i="2"/>
  <c r="AY15" i="2"/>
  <c r="BK15" i="2"/>
  <c r="BP15" i="2"/>
  <c r="BY15" i="2"/>
  <c r="CF15" i="2"/>
  <c r="CI15" i="2"/>
  <c r="CL15" i="2"/>
  <c r="CO15" i="2"/>
  <c r="CR15" i="2"/>
  <c r="CX15" i="2"/>
  <c r="CY15" i="2"/>
  <c r="B16" i="2"/>
  <c r="F16" i="2"/>
  <c r="I16" i="2"/>
  <c r="L16" i="2"/>
  <c r="O16" i="2"/>
  <c r="R16" i="2"/>
  <c r="U16" i="2"/>
  <c r="X16" i="2"/>
  <c r="AD16" i="2"/>
  <c r="AG16" i="2"/>
  <c r="AJ16" i="2"/>
  <c r="AM16" i="2"/>
  <c r="AP16" i="2"/>
  <c r="AS16" i="2"/>
  <c r="AV16" i="2"/>
  <c r="AY16" i="2"/>
  <c r="BK16" i="2"/>
  <c r="BP16" i="2"/>
  <c r="BY16" i="2"/>
  <c r="CF16" i="2"/>
  <c r="CI16" i="2"/>
  <c r="CL16" i="2"/>
  <c r="CO16" i="2"/>
  <c r="CR16" i="2"/>
  <c r="CW16" i="2"/>
  <c r="CX16" i="2"/>
  <c r="CY16" i="2"/>
  <c r="B17" i="2"/>
  <c r="F17" i="2"/>
  <c r="CW17" i="2" s="1"/>
  <c r="I17" i="2"/>
  <c r="L17" i="2"/>
  <c r="O17" i="2"/>
  <c r="R17" i="2"/>
  <c r="U17" i="2"/>
  <c r="X17" i="2"/>
  <c r="AD17" i="2"/>
  <c r="AG17" i="2"/>
  <c r="AJ17" i="2"/>
  <c r="AM17" i="2"/>
  <c r="AP17" i="2"/>
  <c r="AS17" i="2"/>
  <c r="AV17" i="2"/>
  <c r="AY17" i="2"/>
  <c r="BK17" i="2"/>
  <c r="BP17" i="2"/>
  <c r="BY17" i="2"/>
  <c r="CF17" i="2"/>
  <c r="CI17" i="2"/>
  <c r="CL17" i="2"/>
  <c r="CO17" i="2"/>
  <c r="CR17" i="2"/>
  <c r="CX17" i="2"/>
  <c r="CY17" i="2"/>
  <c r="B18" i="2"/>
  <c r="F18" i="2"/>
  <c r="I18" i="2"/>
  <c r="CW18" i="2" s="1"/>
  <c r="L18" i="2"/>
  <c r="O18" i="2"/>
  <c r="R18" i="2"/>
  <c r="U18" i="2"/>
  <c r="X18" i="2"/>
  <c r="AD18" i="2"/>
  <c r="AG18" i="2"/>
  <c r="AJ18" i="2"/>
  <c r="AM18" i="2"/>
  <c r="AP18" i="2"/>
  <c r="AS18" i="2"/>
  <c r="AV18" i="2"/>
  <c r="AY18" i="2"/>
  <c r="BK18" i="2"/>
  <c r="BP18" i="2"/>
  <c r="BY18" i="2"/>
  <c r="CF18" i="2"/>
  <c r="CI18" i="2"/>
  <c r="CL18" i="2"/>
  <c r="CO18" i="2"/>
  <c r="CR18" i="2"/>
  <c r="CX18" i="2"/>
  <c r="CY18" i="2"/>
  <c r="B19" i="2"/>
  <c r="F19" i="2"/>
  <c r="I19" i="2"/>
  <c r="L19" i="2"/>
  <c r="CW19" i="2" s="1"/>
  <c r="O19" i="2"/>
  <c r="R19" i="2"/>
  <c r="U19" i="2"/>
  <c r="X19" i="2"/>
  <c r="AD19" i="2"/>
  <c r="AG19" i="2"/>
  <c r="AJ19" i="2"/>
  <c r="AM19" i="2"/>
  <c r="AP19" i="2"/>
  <c r="AS19" i="2"/>
  <c r="AV19" i="2"/>
  <c r="AY19" i="2"/>
  <c r="BK19" i="2"/>
  <c r="BP19" i="2"/>
  <c r="BY19" i="2"/>
  <c r="CF19" i="2"/>
  <c r="CI19" i="2"/>
  <c r="CL19" i="2"/>
  <c r="CO19" i="2"/>
  <c r="CR19" i="2"/>
  <c r="CX19" i="2"/>
  <c r="CY19" i="2"/>
  <c r="B20" i="2"/>
  <c r="F20" i="2"/>
  <c r="I20" i="2"/>
  <c r="L20" i="2"/>
  <c r="O20" i="2"/>
  <c r="R20" i="2"/>
  <c r="U20" i="2"/>
  <c r="X20" i="2"/>
  <c r="AD20" i="2"/>
  <c r="AG20" i="2"/>
  <c r="AJ20" i="2"/>
  <c r="AM20" i="2"/>
  <c r="AP20" i="2"/>
  <c r="AS20" i="2"/>
  <c r="AV20" i="2"/>
  <c r="AY20" i="2"/>
  <c r="BK20" i="2"/>
  <c r="BP20" i="2"/>
  <c r="BY20" i="2"/>
  <c r="CF20" i="2"/>
  <c r="CI20" i="2"/>
  <c r="CL20" i="2"/>
  <c r="CO20" i="2"/>
  <c r="CR20" i="2"/>
  <c r="CW20" i="2"/>
  <c r="CX20" i="2"/>
  <c r="CY20" i="2"/>
  <c r="B21" i="2"/>
  <c r="F21" i="2"/>
  <c r="CW21" i="2" s="1"/>
  <c r="I21" i="2"/>
  <c r="L21" i="2"/>
  <c r="O21" i="2"/>
  <c r="R21" i="2"/>
  <c r="U21" i="2"/>
  <c r="X21" i="2"/>
  <c r="AD21" i="2"/>
  <c r="AG21" i="2"/>
  <c r="AJ21" i="2"/>
  <c r="AM21" i="2"/>
  <c r="AP21" i="2"/>
  <c r="AS21" i="2"/>
  <c r="AV21" i="2"/>
  <c r="AY21" i="2"/>
  <c r="BK21" i="2"/>
  <c r="BP21" i="2"/>
  <c r="BY21" i="2"/>
  <c r="CF21" i="2"/>
  <c r="CI21" i="2"/>
  <c r="CL21" i="2"/>
  <c r="CO21" i="2"/>
  <c r="CR21" i="2"/>
  <c r="CX21" i="2"/>
  <c r="CY21" i="2"/>
  <c r="B22" i="2"/>
  <c r="F22" i="2"/>
  <c r="I22" i="2"/>
  <c r="CW22" i="2" s="1"/>
  <c r="L22" i="2"/>
  <c r="O22" i="2"/>
  <c r="R22" i="2"/>
  <c r="U22" i="2"/>
  <c r="X22" i="2"/>
  <c r="AD22" i="2"/>
  <c r="AG22" i="2"/>
  <c r="AJ22" i="2"/>
  <c r="AM22" i="2"/>
  <c r="AP22" i="2"/>
  <c r="AS22" i="2"/>
  <c r="AV22" i="2"/>
  <c r="AY22" i="2"/>
  <c r="BK22" i="2"/>
  <c r="BP22" i="2"/>
  <c r="BY22" i="2"/>
  <c r="CF22" i="2"/>
  <c r="CI22" i="2"/>
  <c r="CL22" i="2"/>
  <c r="CO22" i="2"/>
  <c r="CR22" i="2"/>
  <c r="CX22" i="2"/>
  <c r="CY22" i="2"/>
  <c r="B23" i="2"/>
  <c r="F23" i="2"/>
  <c r="I23" i="2"/>
  <c r="L23" i="2"/>
  <c r="CW23" i="2" s="1"/>
  <c r="O23" i="2"/>
  <c r="R23" i="2"/>
  <c r="U23" i="2"/>
  <c r="X23" i="2"/>
  <c r="AD23" i="2"/>
  <c r="AG23" i="2"/>
  <c r="AJ23" i="2"/>
  <c r="AM23" i="2"/>
  <c r="AP23" i="2"/>
  <c r="AS23" i="2"/>
  <c r="AV23" i="2"/>
  <c r="AY23" i="2"/>
  <c r="BK23" i="2"/>
  <c r="BP23" i="2"/>
  <c r="BY23" i="2"/>
  <c r="CF23" i="2"/>
  <c r="CI23" i="2"/>
  <c r="CL23" i="2"/>
  <c r="CO23" i="2"/>
  <c r="CR23" i="2"/>
  <c r="CX23" i="2"/>
  <c r="CY23" i="2"/>
  <c r="B24" i="2"/>
  <c r="F24" i="2"/>
  <c r="I24" i="2"/>
  <c r="L24" i="2"/>
  <c r="O24" i="2"/>
  <c r="R24" i="2"/>
  <c r="U24" i="2"/>
  <c r="X24" i="2"/>
  <c r="AD24" i="2"/>
  <c r="AG24" i="2"/>
  <c r="AJ24" i="2"/>
  <c r="AM24" i="2"/>
  <c r="AP24" i="2"/>
  <c r="AS24" i="2"/>
  <c r="AV24" i="2"/>
  <c r="AY24" i="2"/>
  <c r="BK24" i="2"/>
  <c r="BP24" i="2"/>
  <c r="BY24" i="2"/>
  <c r="CF24" i="2"/>
  <c r="CI24" i="2"/>
  <c r="CL24" i="2"/>
  <c r="CO24" i="2"/>
  <c r="CR24" i="2"/>
  <c r="CW24" i="2"/>
  <c r="CX24" i="2"/>
  <c r="CY24" i="2"/>
  <c r="B25" i="2"/>
  <c r="F25" i="2"/>
  <c r="CW25" i="2" s="1"/>
  <c r="I25" i="2"/>
  <c r="L25" i="2"/>
  <c r="O25" i="2"/>
  <c r="R25" i="2"/>
  <c r="U25" i="2"/>
  <c r="X25" i="2"/>
  <c r="AD25" i="2"/>
  <c r="AG25" i="2"/>
  <c r="AJ25" i="2"/>
  <c r="AM25" i="2"/>
  <c r="AP25" i="2"/>
  <c r="AS25" i="2"/>
  <c r="AV25" i="2"/>
  <c r="AY25" i="2"/>
  <c r="BK25" i="2"/>
  <c r="BP25" i="2"/>
  <c r="BY25" i="2"/>
  <c r="CF25" i="2"/>
  <c r="CI25" i="2"/>
  <c r="CL25" i="2"/>
  <c r="CO25" i="2"/>
  <c r="CR25" i="2"/>
  <c r="CX25" i="2"/>
  <c r="CY25" i="2"/>
  <c r="B26" i="2"/>
  <c r="F26" i="2"/>
  <c r="I26" i="2"/>
  <c r="CW26" i="2" s="1"/>
  <c r="L26" i="2"/>
  <c r="O26" i="2"/>
  <c r="R26" i="2"/>
  <c r="U26" i="2"/>
  <c r="X26" i="2"/>
  <c r="AD26" i="2"/>
  <c r="AG26" i="2"/>
  <c r="AJ26" i="2"/>
  <c r="AM26" i="2"/>
  <c r="AP26" i="2"/>
  <c r="AS26" i="2"/>
  <c r="AV26" i="2"/>
  <c r="AY26" i="2"/>
  <c r="BK26" i="2"/>
  <c r="BP26" i="2"/>
  <c r="BY26" i="2"/>
  <c r="CF26" i="2"/>
  <c r="CI26" i="2"/>
  <c r="CL26" i="2"/>
  <c r="CO26" i="2"/>
  <c r="CR26" i="2"/>
  <c r="CX26" i="2"/>
  <c r="CY26" i="2"/>
  <c r="B27" i="2"/>
  <c r="F27" i="2"/>
  <c r="I27" i="2"/>
  <c r="L27" i="2"/>
  <c r="CW27" i="2" s="1"/>
  <c r="O27" i="2"/>
  <c r="R27" i="2"/>
  <c r="U27" i="2"/>
  <c r="X27" i="2"/>
  <c r="AD27" i="2"/>
  <c r="AG27" i="2"/>
  <c r="AJ27" i="2"/>
  <c r="AM27" i="2"/>
  <c r="AP27" i="2"/>
  <c r="AS27" i="2"/>
  <c r="AV27" i="2"/>
  <c r="AY27" i="2"/>
  <c r="BK27" i="2"/>
  <c r="BP27" i="2"/>
  <c r="BY27" i="2"/>
  <c r="CF27" i="2"/>
  <c r="CI27" i="2"/>
  <c r="CL27" i="2"/>
  <c r="CO27" i="2"/>
  <c r="CR27" i="2"/>
  <c r="CX27" i="2"/>
  <c r="CY27" i="2"/>
  <c r="B28" i="2"/>
  <c r="F28" i="2"/>
  <c r="I28" i="2"/>
  <c r="L28" i="2"/>
  <c r="O28" i="2"/>
  <c r="R28" i="2"/>
  <c r="U28" i="2"/>
  <c r="X28" i="2"/>
  <c r="AD28" i="2"/>
  <c r="AG28" i="2"/>
  <c r="AJ28" i="2"/>
  <c r="AM28" i="2"/>
  <c r="AP28" i="2"/>
  <c r="AS28" i="2"/>
  <c r="AV28" i="2"/>
  <c r="AY28" i="2"/>
  <c r="BK28" i="2"/>
  <c r="BP28" i="2"/>
  <c r="BY28" i="2"/>
  <c r="CF28" i="2"/>
  <c r="CI28" i="2"/>
  <c r="CL28" i="2"/>
  <c r="CO28" i="2"/>
  <c r="CR28" i="2"/>
  <c r="CW28" i="2"/>
  <c r="CX28" i="2"/>
  <c r="CY28" i="2"/>
  <c r="B29" i="2"/>
  <c r="F29" i="2"/>
  <c r="CW29" i="2" s="1"/>
  <c r="I29" i="2"/>
  <c r="L29" i="2"/>
  <c r="O29" i="2"/>
  <c r="R29" i="2"/>
  <c r="U29" i="2"/>
  <c r="X29" i="2"/>
  <c r="AD29" i="2"/>
  <c r="AG29" i="2"/>
  <c r="AJ29" i="2"/>
  <c r="AM29" i="2"/>
  <c r="AP29" i="2"/>
  <c r="AS29" i="2"/>
  <c r="AV29" i="2"/>
  <c r="AY29" i="2"/>
  <c r="BK29" i="2"/>
  <c r="BP29" i="2"/>
  <c r="BY29" i="2"/>
  <c r="CF29" i="2"/>
  <c r="CI29" i="2"/>
  <c r="CL29" i="2"/>
  <c r="CO29" i="2"/>
  <c r="CR29" i="2"/>
  <c r="CX29" i="2"/>
  <c r="CY29" i="2"/>
  <c r="B30" i="2"/>
  <c r="F30" i="2"/>
  <c r="I30" i="2"/>
  <c r="CW30" i="2" s="1"/>
  <c r="L30" i="2"/>
  <c r="O30" i="2"/>
  <c r="R30" i="2"/>
  <c r="U30" i="2"/>
  <c r="X30" i="2"/>
  <c r="AD30" i="2"/>
  <c r="AG30" i="2"/>
  <c r="AJ30" i="2"/>
  <c r="AM30" i="2"/>
  <c r="AP30" i="2"/>
  <c r="AS30" i="2"/>
  <c r="AV30" i="2"/>
  <c r="AY30" i="2"/>
  <c r="BK30" i="2"/>
  <c r="BP30" i="2"/>
  <c r="BY30" i="2"/>
  <c r="CF30" i="2"/>
  <c r="CI30" i="2"/>
  <c r="CL30" i="2"/>
  <c r="CO30" i="2"/>
  <c r="CR30" i="2"/>
  <c r="CX30" i="2"/>
  <c r="CY30" i="2"/>
  <c r="B31" i="2"/>
  <c r="F31" i="2"/>
  <c r="I31" i="2"/>
  <c r="L31" i="2"/>
  <c r="CW31" i="2" s="1"/>
  <c r="O31" i="2"/>
  <c r="R31" i="2"/>
  <c r="U31" i="2"/>
  <c r="X31" i="2"/>
  <c r="AD31" i="2"/>
  <c r="AG31" i="2"/>
  <c r="AJ31" i="2"/>
  <c r="AM31" i="2"/>
  <c r="AP31" i="2"/>
  <c r="AS31" i="2"/>
  <c r="AV31" i="2"/>
  <c r="AY31" i="2"/>
  <c r="BK31" i="2"/>
  <c r="BP31" i="2"/>
  <c r="BY31" i="2"/>
  <c r="CF31" i="2"/>
  <c r="CI31" i="2"/>
  <c r="CL31" i="2"/>
  <c r="CO31" i="2"/>
  <c r="CR31" i="2"/>
  <c r="CX31" i="2"/>
  <c r="CY31" i="2"/>
  <c r="B32" i="2"/>
  <c r="F32" i="2"/>
  <c r="I32" i="2"/>
  <c r="L32" i="2"/>
  <c r="O32" i="2"/>
  <c r="R32" i="2"/>
  <c r="U32" i="2"/>
  <c r="X32" i="2"/>
  <c r="AD32" i="2"/>
  <c r="AG32" i="2"/>
  <c r="AJ32" i="2"/>
  <c r="AM32" i="2"/>
  <c r="AP32" i="2"/>
  <c r="AS32" i="2"/>
  <c r="AV32" i="2"/>
  <c r="AY32" i="2"/>
  <c r="BK32" i="2"/>
  <c r="BP32" i="2"/>
  <c r="BY32" i="2"/>
  <c r="CF32" i="2"/>
  <c r="CI32" i="2"/>
  <c r="CL32" i="2"/>
  <c r="CO32" i="2"/>
  <c r="CR32" i="2"/>
  <c r="CW32" i="2"/>
  <c r="CX32" i="2"/>
  <c r="CY32" i="2"/>
  <c r="B33" i="2"/>
  <c r="F33" i="2"/>
  <c r="CW33" i="2" s="1"/>
  <c r="I33" i="2"/>
  <c r="L33" i="2"/>
  <c r="O33" i="2"/>
  <c r="R33" i="2"/>
  <c r="U33" i="2"/>
  <c r="X33" i="2"/>
  <c r="AD33" i="2"/>
  <c r="AG33" i="2"/>
  <c r="AJ33" i="2"/>
  <c r="AM33" i="2"/>
  <c r="AP33" i="2"/>
  <c r="AS33" i="2"/>
  <c r="AV33" i="2"/>
  <c r="AY33" i="2"/>
  <c r="BK33" i="2"/>
  <c r="BP33" i="2"/>
  <c r="BY33" i="2"/>
  <c r="CF33" i="2"/>
  <c r="CI33" i="2"/>
  <c r="CL33" i="2"/>
  <c r="CO33" i="2"/>
  <c r="CR33" i="2"/>
  <c r="CX33" i="2"/>
  <c r="CY33" i="2"/>
  <c r="B34" i="2"/>
  <c r="F34" i="2"/>
  <c r="I34" i="2"/>
  <c r="CW34" i="2" s="1"/>
  <c r="L34" i="2"/>
  <c r="O34" i="2"/>
  <c r="R34" i="2"/>
  <c r="U34" i="2"/>
  <c r="X34" i="2"/>
  <c r="AD34" i="2"/>
  <c r="AG34" i="2"/>
  <c r="AJ34" i="2"/>
  <c r="AM34" i="2"/>
  <c r="AP34" i="2"/>
  <c r="AS34" i="2"/>
  <c r="AV34" i="2"/>
  <c r="AY34" i="2"/>
  <c r="BK34" i="2"/>
  <c r="BP34" i="2"/>
  <c r="BY34" i="2"/>
  <c r="CF34" i="2"/>
  <c r="CI34" i="2"/>
  <c r="CL34" i="2"/>
  <c r="CO34" i="2"/>
  <c r="CR34" i="2"/>
  <c r="CX34" i="2"/>
  <c r="CY34" i="2"/>
  <c r="B35" i="2"/>
  <c r="F35" i="2"/>
  <c r="I35" i="2"/>
  <c r="L35" i="2"/>
  <c r="CW35" i="2" s="1"/>
  <c r="O35" i="2"/>
  <c r="R35" i="2"/>
  <c r="U35" i="2"/>
  <c r="X35" i="2"/>
  <c r="AD35" i="2"/>
  <c r="AG35" i="2"/>
  <c r="AJ35" i="2"/>
  <c r="AM35" i="2"/>
  <c r="AP35" i="2"/>
  <c r="AS35" i="2"/>
  <c r="AV35" i="2"/>
  <c r="AY35" i="2"/>
  <c r="BK35" i="2"/>
  <c r="BP35" i="2"/>
  <c r="BY35" i="2"/>
  <c r="CF35" i="2"/>
  <c r="CI35" i="2"/>
  <c r="CL35" i="2"/>
  <c r="CO35" i="2"/>
  <c r="CR35" i="2"/>
  <c r="CX35" i="2"/>
  <c r="CY35" i="2"/>
  <c r="B36" i="2"/>
  <c r="F36" i="2"/>
  <c r="I36" i="2"/>
  <c r="L36" i="2"/>
  <c r="O36" i="2"/>
  <c r="R36" i="2"/>
  <c r="U36" i="2"/>
  <c r="X36" i="2"/>
  <c r="AD36" i="2"/>
  <c r="AG36" i="2"/>
  <c r="AJ36" i="2"/>
  <c r="AM36" i="2"/>
  <c r="AP36" i="2"/>
  <c r="AS36" i="2"/>
  <c r="AV36" i="2"/>
  <c r="AY36" i="2"/>
  <c r="BK36" i="2"/>
  <c r="BP36" i="2"/>
  <c r="BY36" i="2"/>
  <c r="CF36" i="2"/>
  <c r="CI36" i="2"/>
  <c r="CL36" i="2"/>
  <c r="CO36" i="2"/>
  <c r="CR36" i="2"/>
  <c r="CW36" i="2"/>
  <c r="CX36" i="2"/>
  <c r="CY36" i="2"/>
  <c r="B37" i="2"/>
  <c r="F37" i="2"/>
  <c r="CW37" i="2" s="1"/>
  <c r="I37" i="2"/>
  <c r="L37" i="2"/>
  <c r="O37" i="2"/>
  <c r="R37" i="2"/>
  <c r="U37" i="2"/>
  <c r="X37" i="2"/>
  <c r="AD37" i="2"/>
  <c r="AG37" i="2"/>
  <c r="AJ37" i="2"/>
  <c r="AM37" i="2"/>
  <c r="AP37" i="2"/>
  <c r="AS37" i="2"/>
  <c r="AV37" i="2"/>
  <c r="AY37" i="2"/>
  <c r="BK37" i="2"/>
  <c r="BP37" i="2"/>
  <c r="BY37" i="2"/>
  <c r="CF37" i="2"/>
  <c r="CI37" i="2"/>
  <c r="CL37" i="2"/>
  <c r="CO37" i="2"/>
  <c r="CR37" i="2"/>
  <c r="CX37" i="2"/>
  <c r="CY37" i="2"/>
  <c r="B38" i="2"/>
  <c r="F38" i="2"/>
  <c r="I38" i="2"/>
  <c r="CW38" i="2" s="1"/>
  <c r="L38" i="2"/>
  <c r="O38" i="2"/>
  <c r="R38" i="2"/>
  <c r="U38" i="2"/>
  <c r="X38" i="2"/>
  <c r="AD38" i="2"/>
  <c r="AG38" i="2"/>
  <c r="AJ38" i="2"/>
  <c r="AM38" i="2"/>
  <c r="AP38" i="2"/>
  <c r="AS38" i="2"/>
  <c r="AV38" i="2"/>
  <c r="AY38" i="2"/>
  <c r="BK38" i="2"/>
  <c r="BP38" i="2"/>
  <c r="BY38" i="2"/>
  <c r="CF38" i="2"/>
  <c r="CI38" i="2"/>
  <c r="CL38" i="2"/>
  <c r="CO38" i="2"/>
  <c r="CR38" i="2"/>
  <c r="CX38" i="2"/>
  <c r="CY38" i="2"/>
  <c r="B39" i="2"/>
  <c r="F39" i="2"/>
  <c r="I39" i="2"/>
  <c r="L39" i="2"/>
  <c r="CW39" i="2" s="1"/>
  <c r="O39" i="2"/>
  <c r="R39" i="2"/>
  <c r="U39" i="2"/>
  <c r="X39" i="2"/>
  <c r="AD39" i="2"/>
  <c r="AG39" i="2"/>
  <c r="AJ39" i="2"/>
  <c r="AM39" i="2"/>
  <c r="AP39" i="2"/>
  <c r="AS39" i="2"/>
  <c r="AV39" i="2"/>
  <c r="AY39" i="2"/>
  <c r="BK39" i="2"/>
  <c r="BP39" i="2"/>
  <c r="BY39" i="2"/>
  <c r="CF39" i="2"/>
  <c r="CI39" i="2"/>
  <c r="CL39" i="2"/>
  <c r="CO39" i="2"/>
  <c r="CR39" i="2"/>
  <c r="CX39" i="2"/>
  <c r="CY39" i="2"/>
  <c r="B40" i="2"/>
  <c r="F40" i="2"/>
  <c r="I40" i="2"/>
  <c r="L40" i="2"/>
  <c r="O40" i="2"/>
  <c r="R40" i="2"/>
  <c r="U40" i="2"/>
  <c r="X40" i="2"/>
  <c r="AD40" i="2"/>
  <c r="AG40" i="2"/>
  <c r="AJ40" i="2"/>
  <c r="AM40" i="2"/>
  <c r="AP40" i="2"/>
  <c r="AS40" i="2"/>
  <c r="AV40" i="2"/>
  <c r="AY40" i="2"/>
  <c r="BK40" i="2"/>
  <c r="BP40" i="2"/>
  <c r="BY40" i="2"/>
  <c r="CF40" i="2"/>
  <c r="CI40" i="2"/>
  <c r="CL40" i="2"/>
  <c r="CO40" i="2"/>
  <c r="CR40" i="2"/>
  <c r="CW40" i="2"/>
  <c r="CX40" i="2"/>
  <c r="CY40" i="2"/>
  <c r="B41" i="2"/>
  <c r="F41" i="2"/>
  <c r="CW41" i="2" s="1"/>
  <c r="I41" i="2"/>
  <c r="L41" i="2"/>
  <c r="O41" i="2"/>
  <c r="R41" i="2"/>
  <c r="U41" i="2"/>
  <c r="X41" i="2"/>
  <c r="AD41" i="2"/>
  <c r="AG41" i="2"/>
  <c r="AJ41" i="2"/>
  <c r="AM41" i="2"/>
  <c r="AP41" i="2"/>
  <c r="AS41" i="2"/>
  <c r="AV41" i="2"/>
  <c r="AY41" i="2"/>
  <c r="BK41" i="2"/>
  <c r="BP41" i="2"/>
  <c r="BY41" i="2"/>
  <c r="CF41" i="2"/>
  <c r="CI41" i="2"/>
  <c r="CL41" i="2"/>
  <c r="CO41" i="2"/>
  <c r="CR41" i="2"/>
  <c r="CX41" i="2"/>
  <c r="CY41" i="2"/>
  <c r="B42" i="2"/>
  <c r="F42" i="2"/>
  <c r="I42" i="2"/>
  <c r="CW42" i="2" s="1"/>
  <c r="L42" i="2"/>
  <c r="O42" i="2"/>
  <c r="R42" i="2"/>
  <c r="U42" i="2"/>
  <c r="X42" i="2"/>
  <c r="AD42" i="2"/>
  <c r="AG42" i="2"/>
  <c r="AJ42" i="2"/>
  <c r="AM42" i="2"/>
  <c r="AP42" i="2"/>
  <c r="AS42" i="2"/>
  <c r="AV42" i="2"/>
  <c r="AY42" i="2"/>
  <c r="BK42" i="2"/>
  <c r="BP42" i="2"/>
  <c r="BY42" i="2"/>
  <c r="CF42" i="2"/>
  <c r="CI42" i="2"/>
  <c r="CL42" i="2"/>
  <c r="CO42" i="2"/>
  <c r="CR42" i="2"/>
  <c r="CX42" i="2"/>
  <c r="CY42" i="2"/>
  <c r="B43" i="2"/>
  <c r="F43" i="2"/>
  <c r="I43" i="2"/>
  <c r="L43" i="2"/>
  <c r="CW43" i="2" s="1"/>
  <c r="O43" i="2"/>
  <c r="R43" i="2"/>
  <c r="U43" i="2"/>
  <c r="X43" i="2"/>
  <c r="AD43" i="2"/>
  <c r="AG43" i="2"/>
  <c r="AJ43" i="2"/>
  <c r="AM43" i="2"/>
  <c r="AP43" i="2"/>
  <c r="AS43" i="2"/>
  <c r="AV43" i="2"/>
  <c r="AY43" i="2"/>
  <c r="BK43" i="2"/>
  <c r="BP43" i="2"/>
  <c r="BY43" i="2"/>
  <c r="CF43" i="2"/>
  <c r="CI43" i="2"/>
  <c r="CL43" i="2"/>
  <c r="CO43" i="2"/>
  <c r="CR43" i="2"/>
  <c r="CX43" i="2"/>
  <c r="CY43" i="2"/>
  <c r="B44" i="2"/>
  <c r="F44" i="2"/>
  <c r="I44" i="2"/>
  <c r="L44" i="2"/>
  <c r="O44" i="2"/>
  <c r="R44" i="2"/>
  <c r="U44" i="2"/>
  <c r="X44" i="2"/>
  <c r="AD44" i="2"/>
  <c r="AG44" i="2"/>
  <c r="AJ44" i="2"/>
  <c r="AM44" i="2"/>
  <c r="AP44" i="2"/>
  <c r="AS44" i="2"/>
  <c r="AV44" i="2"/>
  <c r="AY44" i="2"/>
  <c r="BK44" i="2"/>
  <c r="BP44" i="2"/>
  <c r="BY44" i="2"/>
  <c r="CF44" i="2"/>
  <c r="CI44" i="2"/>
  <c r="CL44" i="2"/>
  <c r="CO44" i="2"/>
  <c r="CR44" i="2"/>
  <c r="CW44" i="2"/>
  <c r="CX44" i="2"/>
  <c r="CY44" i="2"/>
  <c r="B45" i="2"/>
  <c r="F45" i="2"/>
  <c r="CW45" i="2" s="1"/>
  <c r="I45" i="2"/>
  <c r="L45" i="2"/>
  <c r="O45" i="2"/>
  <c r="R45" i="2"/>
  <c r="U45" i="2"/>
  <c r="X45" i="2"/>
  <c r="AD45" i="2"/>
  <c r="AG45" i="2"/>
  <c r="AJ45" i="2"/>
  <c r="AM45" i="2"/>
  <c r="AP45" i="2"/>
  <c r="AS45" i="2"/>
  <c r="AV45" i="2"/>
  <c r="AY45" i="2"/>
  <c r="BK45" i="2"/>
  <c r="BP45" i="2"/>
  <c r="BY45" i="2"/>
  <c r="CF45" i="2"/>
  <c r="CI45" i="2"/>
  <c r="CL45" i="2"/>
  <c r="CO45" i="2"/>
  <c r="CR45" i="2"/>
  <c r="CX45" i="2"/>
  <c r="CY45" i="2"/>
  <c r="B46" i="2"/>
  <c r="F46" i="2"/>
  <c r="I46" i="2"/>
  <c r="CW46" i="2" s="1"/>
  <c r="L46" i="2"/>
  <c r="O46" i="2"/>
  <c r="R46" i="2"/>
  <c r="U46" i="2"/>
  <c r="X46" i="2"/>
  <c r="AD46" i="2"/>
  <c r="AG46" i="2"/>
  <c r="AJ46" i="2"/>
  <c r="AM46" i="2"/>
  <c r="AP46" i="2"/>
  <c r="AS46" i="2"/>
  <c r="AV46" i="2"/>
  <c r="AY46" i="2"/>
  <c r="BK46" i="2"/>
  <c r="BP46" i="2"/>
  <c r="BY46" i="2"/>
  <c r="CF46" i="2"/>
  <c r="CI46" i="2"/>
  <c r="CL46" i="2"/>
  <c r="CO46" i="2"/>
  <c r="CR46" i="2"/>
  <c r="CX46" i="2"/>
  <c r="CY46" i="2"/>
  <c r="B47" i="2"/>
  <c r="F47" i="2"/>
  <c r="I47" i="2"/>
  <c r="L47" i="2"/>
  <c r="CW47" i="2" s="1"/>
  <c r="O47" i="2"/>
  <c r="R47" i="2"/>
  <c r="U47" i="2"/>
  <c r="X47" i="2"/>
  <c r="AD47" i="2"/>
  <c r="AG47" i="2"/>
  <c r="AJ47" i="2"/>
  <c r="AM47" i="2"/>
  <c r="AP47" i="2"/>
  <c r="AS47" i="2"/>
  <c r="AV47" i="2"/>
  <c r="AY47" i="2"/>
  <c r="BK47" i="2"/>
  <c r="BP47" i="2"/>
  <c r="BY47" i="2"/>
  <c r="CF47" i="2"/>
  <c r="CI47" i="2"/>
  <c r="CL47" i="2"/>
  <c r="CO47" i="2"/>
  <c r="CR47" i="2"/>
  <c r="CX47" i="2"/>
  <c r="CY47" i="2"/>
  <c r="B48" i="2"/>
  <c r="F48" i="2"/>
  <c r="I48" i="2"/>
  <c r="L48" i="2"/>
  <c r="O48" i="2"/>
  <c r="R48" i="2"/>
  <c r="U48" i="2"/>
  <c r="X48" i="2"/>
  <c r="AD48" i="2"/>
  <c r="AG48" i="2"/>
  <c r="AJ48" i="2"/>
  <c r="AM48" i="2"/>
  <c r="AP48" i="2"/>
  <c r="AS48" i="2"/>
  <c r="AV48" i="2"/>
  <c r="AY48" i="2"/>
  <c r="BK48" i="2"/>
  <c r="BP48" i="2"/>
  <c r="BY48" i="2"/>
  <c r="CF48" i="2"/>
  <c r="CI48" i="2"/>
  <c r="CL48" i="2"/>
  <c r="CO48" i="2"/>
  <c r="CR48" i="2"/>
  <c r="CW48" i="2"/>
  <c r="CX48" i="2"/>
  <c r="CY48" i="2"/>
  <c r="B49" i="2"/>
  <c r="F49" i="2"/>
  <c r="CW49" i="2" s="1"/>
  <c r="I49" i="2"/>
  <c r="L49" i="2"/>
  <c r="O49" i="2"/>
  <c r="R49" i="2"/>
  <c r="U49" i="2"/>
  <c r="X49" i="2"/>
  <c r="AD49" i="2"/>
  <c r="AG49" i="2"/>
  <c r="AJ49" i="2"/>
  <c r="AM49" i="2"/>
  <c r="AP49" i="2"/>
  <c r="AS49" i="2"/>
  <c r="AV49" i="2"/>
  <c r="AY49" i="2"/>
  <c r="BK49" i="2"/>
  <c r="BP49" i="2"/>
  <c r="BY49" i="2"/>
  <c r="CF49" i="2"/>
  <c r="CI49" i="2"/>
  <c r="CL49" i="2"/>
  <c r="CO49" i="2"/>
  <c r="CR49" i="2"/>
  <c r="CX49" i="2"/>
  <c r="CY49" i="2"/>
  <c r="B50" i="2"/>
  <c r="F50" i="2"/>
  <c r="I50" i="2"/>
  <c r="CW50" i="2" s="1"/>
  <c r="L50" i="2"/>
  <c r="O50" i="2"/>
  <c r="R50" i="2"/>
  <c r="U50" i="2"/>
  <c r="X50" i="2"/>
  <c r="AD50" i="2"/>
  <c r="AG50" i="2"/>
  <c r="AJ50" i="2"/>
  <c r="AM50" i="2"/>
  <c r="AP50" i="2"/>
  <c r="AS50" i="2"/>
  <c r="AV50" i="2"/>
  <c r="AY50" i="2"/>
  <c r="BK50" i="2"/>
  <c r="BP50" i="2"/>
  <c r="BY50" i="2"/>
  <c r="CF50" i="2"/>
  <c r="CI50" i="2"/>
  <c r="CL50" i="2"/>
  <c r="CO50" i="2"/>
  <c r="CR50" i="2"/>
  <c r="CX50" i="2"/>
  <c r="CY50" i="2"/>
  <c r="B51" i="2"/>
  <c r="F51" i="2"/>
  <c r="I51" i="2"/>
  <c r="L51" i="2"/>
  <c r="CW51" i="2" s="1"/>
  <c r="O51" i="2"/>
  <c r="R51" i="2"/>
  <c r="U51" i="2"/>
  <c r="X51" i="2"/>
  <c r="AD51" i="2"/>
  <c r="AG51" i="2"/>
  <c r="AJ51" i="2"/>
  <c r="AM51" i="2"/>
  <c r="AP51" i="2"/>
  <c r="AS51" i="2"/>
  <c r="AV51" i="2"/>
  <c r="AY51" i="2"/>
  <c r="BK51" i="2"/>
  <c r="BP51" i="2"/>
  <c r="BY51" i="2"/>
  <c r="CF51" i="2"/>
  <c r="CI51" i="2"/>
  <c r="CL51" i="2"/>
  <c r="CO51" i="2"/>
  <c r="CR51" i="2"/>
  <c r="CX51" i="2"/>
  <c r="CY51" i="2"/>
  <c r="B52" i="2"/>
  <c r="F52" i="2"/>
  <c r="I52" i="2"/>
  <c r="L52" i="2"/>
  <c r="O52" i="2"/>
  <c r="R52" i="2"/>
  <c r="U52" i="2"/>
  <c r="X52" i="2"/>
  <c r="AD52" i="2"/>
  <c r="AG52" i="2"/>
  <c r="AJ52" i="2"/>
  <c r="AM52" i="2"/>
  <c r="AP52" i="2"/>
  <c r="AS52" i="2"/>
  <c r="AV52" i="2"/>
  <c r="AY52" i="2"/>
  <c r="BK52" i="2"/>
  <c r="BP52" i="2"/>
  <c r="BY52" i="2"/>
  <c r="CF52" i="2"/>
  <c r="CI52" i="2"/>
  <c r="CL52" i="2"/>
  <c r="CO52" i="2"/>
  <c r="CR52" i="2"/>
  <c r="CW52" i="2"/>
  <c r="CX52" i="2"/>
  <c r="CY52" i="2"/>
  <c r="B53" i="2"/>
  <c r="F53" i="2"/>
  <c r="CW53" i="2" s="1"/>
  <c r="I53" i="2"/>
  <c r="L53" i="2"/>
  <c r="O53" i="2"/>
  <c r="R53" i="2"/>
  <c r="U53" i="2"/>
  <c r="X53" i="2"/>
  <c r="AD53" i="2"/>
  <c r="AG53" i="2"/>
  <c r="AJ53" i="2"/>
  <c r="AM53" i="2"/>
  <c r="AP53" i="2"/>
  <c r="AS53" i="2"/>
  <c r="AV53" i="2"/>
  <c r="AY53" i="2"/>
  <c r="BK53" i="2"/>
  <c r="BP53" i="2"/>
  <c r="BY53" i="2"/>
  <c r="CF53" i="2"/>
  <c r="CI53" i="2"/>
  <c r="CL53" i="2"/>
  <c r="CO53" i="2"/>
  <c r="CR53" i="2"/>
  <c r="CX53" i="2"/>
  <c r="CY53" i="2"/>
  <c r="B54" i="2"/>
  <c r="F54" i="2"/>
  <c r="I54" i="2"/>
  <c r="CW54" i="2" s="1"/>
  <c r="L54" i="2"/>
  <c r="O54" i="2"/>
  <c r="R54" i="2"/>
  <c r="U54" i="2"/>
  <c r="X54" i="2"/>
  <c r="AD54" i="2"/>
  <c r="AG54" i="2"/>
  <c r="AJ54" i="2"/>
  <c r="AM54" i="2"/>
  <c r="AP54" i="2"/>
  <c r="AS54" i="2"/>
  <c r="AV54" i="2"/>
  <c r="AY54" i="2"/>
  <c r="BK54" i="2"/>
  <c r="BP54" i="2"/>
  <c r="BY54" i="2"/>
  <c r="CF54" i="2"/>
  <c r="CI54" i="2"/>
  <c r="CL54" i="2"/>
  <c r="CO54" i="2"/>
  <c r="CR54" i="2"/>
  <c r="CX54" i="2"/>
  <c r="CY54" i="2"/>
  <c r="B55" i="2"/>
  <c r="F55" i="2"/>
  <c r="I55" i="2"/>
  <c r="L55" i="2"/>
  <c r="CW55" i="2" s="1"/>
  <c r="O55" i="2"/>
  <c r="R55" i="2"/>
  <c r="U55" i="2"/>
  <c r="X55" i="2"/>
  <c r="AD55" i="2"/>
  <c r="AG55" i="2"/>
  <c r="AJ55" i="2"/>
  <c r="AM55" i="2"/>
  <c r="AP55" i="2"/>
  <c r="AS55" i="2"/>
  <c r="AV55" i="2"/>
  <c r="AY55" i="2"/>
  <c r="BK55" i="2"/>
  <c r="BP55" i="2"/>
  <c r="BY55" i="2"/>
  <c r="CF55" i="2"/>
  <c r="CI55" i="2"/>
  <c r="CL55" i="2"/>
  <c r="CO55" i="2"/>
  <c r="CR55" i="2"/>
  <c r="CX55" i="2"/>
  <c r="CY55" i="2"/>
  <c r="B56" i="2"/>
  <c r="F56" i="2"/>
  <c r="I56" i="2"/>
  <c r="L56" i="2"/>
  <c r="O56" i="2"/>
  <c r="R56" i="2"/>
  <c r="U56" i="2"/>
  <c r="X56" i="2"/>
  <c r="AD56" i="2"/>
  <c r="AG56" i="2"/>
  <c r="AJ56" i="2"/>
  <c r="AM56" i="2"/>
  <c r="AP56" i="2"/>
  <c r="AS56" i="2"/>
  <c r="AV56" i="2"/>
  <c r="AY56" i="2"/>
  <c r="BK56" i="2"/>
  <c r="BP56" i="2"/>
  <c r="BY56" i="2"/>
  <c r="CF56" i="2"/>
  <c r="CI56" i="2"/>
  <c r="CL56" i="2"/>
  <c r="CO56" i="2"/>
  <c r="CR56" i="2"/>
  <c r="CW56" i="2"/>
  <c r="CX56" i="2"/>
  <c r="CY56" i="2"/>
  <c r="B57" i="2"/>
  <c r="F57" i="2"/>
  <c r="CW57" i="2" s="1"/>
  <c r="I57" i="2"/>
  <c r="L57" i="2"/>
  <c r="O57" i="2"/>
  <c r="R57" i="2"/>
  <c r="U57" i="2"/>
  <c r="X57" i="2"/>
  <c r="AD57" i="2"/>
  <c r="AG57" i="2"/>
  <c r="AJ57" i="2"/>
  <c r="AM57" i="2"/>
  <c r="AP57" i="2"/>
  <c r="AS57" i="2"/>
  <c r="AV57" i="2"/>
  <c r="AY57" i="2"/>
  <c r="BK57" i="2"/>
  <c r="BP57" i="2"/>
  <c r="BY57" i="2"/>
  <c r="CF57" i="2"/>
  <c r="CI57" i="2"/>
  <c r="CL57" i="2"/>
  <c r="CO57" i="2"/>
  <c r="CR57" i="2"/>
  <c r="CX57" i="2"/>
  <c r="CY57" i="2"/>
  <c r="B58" i="2"/>
  <c r="F58" i="2"/>
  <c r="I58" i="2"/>
  <c r="CW58" i="2" s="1"/>
  <c r="L58" i="2"/>
  <c r="O58" i="2"/>
  <c r="R58" i="2"/>
  <c r="U58" i="2"/>
  <c r="X58" i="2"/>
  <c r="AD58" i="2"/>
  <c r="AG58" i="2"/>
  <c r="AJ58" i="2"/>
  <c r="AM58" i="2"/>
  <c r="AP58" i="2"/>
  <c r="AS58" i="2"/>
  <c r="AV58" i="2"/>
  <c r="AY58" i="2"/>
  <c r="BK58" i="2"/>
  <c r="BP58" i="2"/>
  <c r="BY58" i="2"/>
  <c r="CF58" i="2"/>
  <c r="CI58" i="2"/>
  <c r="CL58" i="2"/>
  <c r="CO58" i="2"/>
  <c r="CR58" i="2"/>
  <c r="CX58" i="2"/>
  <c r="CY58" i="2"/>
  <c r="B59" i="2"/>
  <c r="F59" i="2"/>
  <c r="I59" i="2"/>
  <c r="L59" i="2"/>
  <c r="CW59" i="2" s="1"/>
  <c r="O59" i="2"/>
  <c r="R59" i="2"/>
  <c r="U59" i="2"/>
  <c r="X59" i="2"/>
  <c r="AD59" i="2"/>
  <c r="AG59" i="2"/>
  <c r="AJ59" i="2"/>
  <c r="AM59" i="2"/>
  <c r="AP59" i="2"/>
  <c r="AS59" i="2"/>
  <c r="AV59" i="2"/>
  <c r="AY59" i="2"/>
  <c r="BK59" i="2"/>
  <c r="BP59" i="2"/>
  <c r="BY59" i="2"/>
  <c r="CF59" i="2"/>
  <c r="CI59" i="2"/>
  <c r="CL59" i="2"/>
  <c r="CO59" i="2"/>
  <c r="CR59" i="2"/>
  <c r="CX59" i="2"/>
  <c r="CY59" i="2"/>
  <c r="B60" i="2"/>
  <c r="CW60" i="2" s="1"/>
  <c r="F60" i="2"/>
  <c r="I60" i="2"/>
  <c r="L60" i="2"/>
  <c r="O60" i="2"/>
  <c r="R60" i="2"/>
  <c r="U60" i="2"/>
  <c r="X60" i="2"/>
  <c r="AD60" i="2"/>
  <c r="AG60" i="2"/>
  <c r="AJ60" i="2"/>
  <c r="AM60" i="2"/>
  <c r="AP60" i="2"/>
  <c r="AS60" i="2"/>
  <c r="AV60" i="2"/>
  <c r="AY60" i="2"/>
  <c r="BB60" i="2"/>
  <c r="BK60" i="2"/>
  <c r="BP60" i="2"/>
  <c r="BY60" i="2"/>
  <c r="CF60" i="2"/>
  <c r="CI60" i="2"/>
  <c r="CL60" i="2"/>
  <c r="CO60" i="2"/>
  <c r="CR60" i="2"/>
  <c r="CX60" i="2"/>
  <c r="CY60" i="2"/>
  <c r="B61" i="2"/>
  <c r="F61" i="2"/>
  <c r="I61" i="2"/>
  <c r="L61" i="2"/>
  <c r="O61" i="2"/>
  <c r="R61" i="2"/>
  <c r="U61" i="2"/>
  <c r="X61" i="2"/>
  <c r="AD61" i="2"/>
  <c r="AG61" i="2"/>
  <c r="AJ61" i="2"/>
  <c r="AM61" i="2"/>
  <c r="AP61" i="2"/>
  <c r="AS61" i="2"/>
  <c r="AV61" i="2"/>
  <c r="AY61" i="2"/>
  <c r="BK61" i="2"/>
  <c r="BP61" i="2"/>
  <c r="BY61" i="2"/>
  <c r="CF61" i="2"/>
  <c r="CI61" i="2"/>
  <c r="CL61" i="2"/>
  <c r="CO61" i="2"/>
  <c r="CR61" i="2"/>
  <c r="CW61" i="2"/>
  <c r="CX61" i="2"/>
  <c r="CY61" i="2"/>
  <c r="B62" i="2"/>
  <c r="F62" i="2"/>
  <c r="CW62" i="2" s="1"/>
  <c r="I62" i="2"/>
  <c r="L62" i="2"/>
  <c r="O62" i="2"/>
  <c r="R62" i="2"/>
  <c r="U62" i="2"/>
  <c r="X62" i="2"/>
  <c r="AD62" i="2"/>
  <c r="AG62" i="2"/>
  <c r="AJ62" i="2"/>
  <c r="AM62" i="2"/>
  <c r="AP62" i="2"/>
  <c r="AS62" i="2"/>
  <c r="AV62" i="2"/>
  <c r="AY62" i="2"/>
  <c r="BK62" i="2"/>
  <c r="BP62" i="2"/>
  <c r="BY62" i="2"/>
  <c r="CF62" i="2"/>
  <c r="CI62" i="2"/>
  <c r="CL62" i="2"/>
  <c r="CO62" i="2"/>
  <c r="CR62" i="2"/>
  <c r="CX62" i="2"/>
  <c r="CY62" i="2"/>
  <c r="B63" i="2"/>
  <c r="F63" i="2"/>
  <c r="I63" i="2"/>
  <c r="CW63" i="2" s="1"/>
  <c r="L63" i="2"/>
  <c r="O63" i="2"/>
  <c r="R63" i="2"/>
  <c r="U63" i="2"/>
  <c r="X63" i="2"/>
  <c r="AD63" i="2"/>
  <c r="AG63" i="2"/>
  <c r="AJ63" i="2"/>
  <c r="AM63" i="2"/>
  <c r="AP63" i="2"/>
  <c r="AS63" i="2"/>
  <c r="AV63" i="2"/>
  <c r="AY63" i="2"/>
  <c r="BK63" i="2"/>
  <c r="BP63" i="2"/>
  <c r="BY63" i="2"/>
  <c r="CF63" i="2"/>
  <c r="CI63" i="2"/>
  <c r="CL63" i="2"/>
  <c r="CO63" i="2"/>
  <c r="CR63" i="2"/>
  <c r="CX63" i="2"/>
  <c r="CY63" i="2"/>
  <c r="B64" i="2"/>
  <c r="F64" i="2"/>
  <c r="I64" i="2"/>
  <c r="L64" i="2"/>
  <c r="CW64" i="2" s="1"/>
  <c r="O64" i="2"/>
  <c r="R64" i="2"/>
  <c r="U64" i="2"/>
  <c r="X64" i="2"/>
  <c r="AD64" i="2"/>
  <c r="AG64" i="2"/>
  <c r="AJ64" i="2"/>
  <c r="AM64" i="2"/>
  <c r="AP64" i="2"/>
  <c r="AS64" i="2"/>
  <c r="AV64" i="2"/>
  <c r="AY64" i="2"/>
  <c r="BK64" i="2"/>
  <c r="BP64" i="2"/>
  <c r="BY64" i="2"/>
  <c r="CF64" i="2"/>
  <c r="CI64" i="2"/>
  <c r="CL64" i="2"/>
  <c r="CO64" i="2"/>
  <c r="CR64" i="2"/>
  <c r="CX64" i="2"/>
  <c r="CY64" i="2"/>
  <c r="B65" i="2"/>
  <c r="F65" i="2"/>
  <c r="I65" i="2"/>
  <c r="L65" i="2"/>
  <c r="O65" i="2"/>
  <c r="R65" i="2"/>
  <c r="U65" i="2"/>
  <c r="X65" i="2"/>
  <c r="AD65" i="2"/>
  <c r="AG65" i="2"/>
  <c r="AJ65" i="2"/>
  <c r="AM65" i="2"/>
  <c r="AP65" i="2"/>
  <c r="AS65" i="2"/>
  <c r="AV65" i="2"/>
  <c r="AY65" i="2"/>
  <c r="BK65" i="2"/>
  <c r="BP65" i="2"/>
  <c r="BY65" i="2"/>
  <c r="CF65" i="2"/>
  <c r="CI65" i="2"/>
  <c r="CL65" i="2"/>
  <c r="CO65" i="2"/>
  <c r="CR65" i="2"/>
  <c r="CW65" i="2"/>
  <c r="CX65" i="2"/>
  <c r="CY65" i="2"/>
  <c r="B66" i="2"/>
  <c r="F66" i="2"/>
  <c r="CW66" i="2" s="1"/>
  <c r="I66" i="2"/>
  <c r="L66" i="2"/>
  <c r="O66" i="2"/>
  <c r="R66" i="2"/>
  <c r="U66" i="2"/>
  <c r="X66" i="2"/>
  <c r="AD66" i="2"/>
  <c r="AG66" i="2"/>
  <c r="AJ66" i="2"/>
  <c r="AM66" i="2"/>
  <c r="AP66" i="2"/>
  <c r="AS66" i="2"/>
  <c r="AV66" i="2"/>
  <c r="AY66" i="2"/>
  <c r="BK66" i="2"/>
  <c r="BP66" i="2"/>
  <c r="BY66" i="2"/>
  <c r="CF66" i="2"/>
  <c r="CI66" i="2"/>
  <c r="CL66" i="2"/>
  <c r="CO66" i="2"/>
  <c r="CR66" i="2"/>
  <c r="CX66" i="2"/>
  <c r="CY66" i="2"/>
  <c r="B67" i="2"/>
  <c r="F67" i="2"/>
  <c r="I67" i="2"/>
  <c r="CW67" i="2" s="1"/>
  <c r="L67" i="2"/>
  <c r="O67" i="2"/>
  <c r="R67" i="2"/>
  <c r="U67" i="2"/>
  <c r="X67" i="2"/>
  <c r="AD67" i="2"/>
  <c r="AG67" i="2"/>
  <c r="AJ67" i="2"/>
  <c r="AM67" i="2"/>
  <c r="AP67" i="2"/>
  <c r="AS67" i="2"/>
  <c r="AV67" i="2"/>
  <c r="AY67" i="2"/>
  <c r="BK67" i="2"/>
  <c r="BP67" i="2"/>
  <c r="BY67" i="2"/>
  <c r="CF67" i="2"/>
  <c r="CI67" i="2"/>
  <c r="CL67" i="2"/>
  <c r="CO67" i="2"/>
  <c r="CR67" i="2"/>
  <c r="CX67" i="2"/>
  <c r="CY67" i="2"/>
  <c r="B68" i="2"/>
  <c r="F68" i="2"/>
  <c r="I68" i="2"/>
  <c r="L68" i="2"/>
  <c r="CW68" i="2" s="1"/>
  <c r="O68" i="2"/>
  <c r="R68" i="2"/>
  <c r="U68" i="2"/>
  <c r="X68" i="2"/>
  <c r="AD68" i="2"/>
  <c r="AG68" i="2"/>
  <c r="AJ68" i="2"/>
  <c r="AM68" i="2"/>
  <c r="AP68" i="2"/>
  <c r="AS68" i="2"/>
  <c r="AV68" i="2"/>
  <c r="AY68" i="2"/>
  <c r="BK68" i="2"/>
  <c r="BP68" i="2"/>
  <c r="BY68" i="2"/>
  <c r="CF68" i="2"/>
  <c r="CI68" i="2"/>
  <c r="CL68" i="2"/>
  <c r="CO68" i="2"/>
  <c r="CR68" i="2"/>
  <c r="CX68" i="2"/>
  <c r="CY68" i="2"/>
  <c r="B69" i="2"/>
  <c r="F69" i="2"/>
  <c r="I69" i="2"/>
  <c r="L69" i="2"/>
  <c r="O69" i="2"/>
  <c r="R69" i="2"/>
  <c r="U69" i="2"/>
  <c r="X69" i="2"/>
  <c r="AD69" i="2"/>
  <c r="AG69" i="2"/>
  <c r="AJ69" i="2"/>
  <c r="AM69" i="2"/>
  <c r="AP69" i="2"/>
  <c r="AS69" i="2"/>
  <c r="AV69" i="2"/>
  <c r="AY69" i="2"/>
  <c r="BK69" i="2"/>
  <c r="BP69" i="2"/>
  <c r="BY69" i="2"/>
  <c r="CF69" i="2"/>
  <c r="CI69" i="2"/>
  <c r="CL69" i="2"/>
  <c r="CO69" i="2"/>
  <c r="CR69" i="2"/>
  <c r="CW69" i="2"/>
  <c r="CX69" i="2"/>
  <c r="CY69" i="2"/>
  <c r="B70" i="2"/>
  <c r="F70" i="2"/>
  <c r="CW70" i="2" s="1"/>
  <c r="I70" i="2"/>
  <c r="L70" i="2"/>
  <c r="O70" i="2"/>
  <c r="R70" i="2"/>
  <c r="U70" i="2"/>
  <c r="X70" i="2"/>
  <c r="AD70" i="2"/>
  <c r="AG70" i="2"/>
  <c r="AJ70" i="2"/>
  <c r="AM70" i="2"/>
  <c r="AP70" i="2"/>
  <c r="AS70" i="2"/>
  <c r="AV70" i="2"/>
  <c r="AY70" i="2"/>
  <c r="BK70" i="2"/>
  <c r="BP70" i="2"/>
  <c r="BY70" i="2"/>
  <c r="CF70" i="2"/>
  <c r="CI70" i="2"/>
  <c r="CL70" i="2"/>
  <c r="CO70" i="2"/>
  <c r="CR70" i="2"/>
  <c r="CX70" i="2"/>
  <c r="CY70" i="2"/>
  <c r="B71" i="2"/>
  <c r="F71" i="2"/>
  <c r="I71" i="2"/>
  <c r="CW71" i="2" s="1"/>
  <c r="L71" i="2"/>
  <c r="O71" i="2"/>
  <c r="R71" i="2"/>
  <c r="U71" i="2"/>
  <c r="X71" i="2"/>
  <c r="AD71" i="2"/>
  <c r="AG71" i="2"/>
  <c r="AJ71" i="2"/>
  <c r="AM71" i="2"/>
  <c r="AP71" i="2"/>
  <c r="AS71" i="2"/>
  <c r="AV71" i="2"/>
  <c r="AY71" i="2"/>
  <c r="BK71" i="2"/>
  <c r="BP71" i="2"/>
  <c r="BY71" i="2"/>
  <c r="CF71" i="2"/>
  <c r="CI71" i="2"/>
  <c r="CL71" i="2"/>
  <c r="CO71" i="2"/>
  <c r="CR71" i="2"/>
  <c r="CX71" i="2"/>
  <c r="CY71" i="2"/>
  <c r="C72" i="2"/>
  <c r="B72" i="2" s="1"/>
  <c r="D72" i="2"/>
  <c r="E72" i="2"/>
  <c r="G72" i="2"/>
  <c r="F72" i="2" s="1"/>
  <c r="H72" i="2"/>
  <c r="I72" i="2"/>
  <c r="J72" i="2"/>
  <c r="K72" i="2"/>
  <c r="M72" i="2"/>
  <c r="L72" i="2" s="1"/>
  <c r="N72" i="2"/>
  <c r="P72" i="2"/>
  <c r="O72" i="2" s="1"/>
  <c r="Q72" i="2"/>
  <c r="S72" i="2"/>
  <c r="R72" i="2" s="1"/>
  <c r="T72" i="2"/>
  <c r="U72" i="2"/>
  <c r="V72" i="2"/>
  <c r="W72" i="2"/>
  <c r="Y72" i="2"/>
  <c r="X72" i="2" s="1"/>
  <c r="Z72" i="2"/>
  <c r="AA72" i="2"/>
  <c r="AB72" i="2"/>
  <c r="AC72" i="2"/>
  <c r="AE72" i="2"/>
  <c r="AD72" i="2" s="1"/>
  <c r="AF72" i="2"/>
  <c r="AG72" i="2"/>
  <c r="AH72" i="2"/>
  <c r="AI72" i="2"/>
  <c r="AK72" i="2"/>
  <c r="AJ72" i="2" s="1"/>
  <c r="AL72" i="2"/>
  <c r="AN72" i="2"/>
  <c r="AM72" i="2" s="1"/>
  <c r="AO72" i="2"/>
  <c r="AQ72" i="2"/>
  <c r="AP72" i="2" s="1"/>
  <c r="AR72" i="2"/>
  <c r="AS72" i="2"/>
  <c r="AT72" i="2"/>
  <c r="AU72" i="2"/>
  <c r="AW72" i="2"/>
  <c r="AV72" i="2" s="1"/>
  <c r="AX72" i="2"/>
  <c r="AZ72" i="2"/>
  <c r="AY72" i="2" s="1"/>
  <c r="BA72" i="2"/>
  <c r="BB72" i="2"/>
  <c r="BC72" i="2"/>
  <c r="BD72" i="2"/>
  <c r="BE72" i="2"/>
  <c r="BF72" i="2"/>
  <c r="BG72" i="2"/>
  <c r="BH72" i="2"/>
  <c r="BI72" i="2"/>
  <c r="BJ72" i="2"/>
  <c r="BL72" i="2"/>
  <c r="BK72" i="2" s="1"/>
  <c r="BM72" i="2"/>
  <c r="BN72" i="2"/>
  <c r="BO72" i="2"/>
  <c r="BQ72" i="2"/>
  <c r="BR72" i="2"/>
  <c r="BS72" i="2"/>
  <c r="BT72" i="2"/>
  <c r="BU72" i="2"/>
  <c r="BV72" i="2"/>
  <c r="BW72" i="2"/>
  <c r="BP72" i="2" s="1"/>
  <c r="BX72" i="2"/>
  <c r="BZ72" i="2"/>
  <c r="CA72" i="2"/>
  <c r="CB72" i="2"/>
  <c r="CC72" i="2"/>
  <c r="BY72" i="2" s="1"/>
  <c r="CD72" i="2"/>
  <c r="CE72" i="2"/>
  <c r="CG72" i="2"/>
  <c r="CF72" i="2" s="1"/>
  <c r="CH72" i="2"/>
  <c r="CJ72" i="2"/>
  <c r="CI72" i="2" s="1"/>
  <c r="CK72" i="2"/>
  <c r="CM72" i="2"/>
  <c r="CL72" i="2" s="1"/>
  <c r="CN72" i="2"/>
  <c r="CO72" i="2"/>
  <c r="CP72" i="2"/>
  <c r="CQ72" i="2"/>
  <c r="CS72" i="2"/>
  <c r="CR72" i="2" s="1"/>
  <c r="CT72" i="2"/>
  <c r="CU72" i="2"/>
  <c r="CV72" i="2"/>
  <c r="CX72" i="2"/>
  <c r="CY72" i="2"/>
  <c r="F73" i="2"/>
  <c r="I73" i="2"/>
  <c r="L73" i="2"/>
  <c r="O73" i="2"/>
  <c r="R73" i="2"/>
  <c r="U73" i="2"/>
  <c r="X73" i="2"/>
  <c r="AD73" i="2"/>
  <c r="AG73" i="2"/>
  <c r="AJ73" i="2"/>
  <c r="AM73" i="2"/>
  <c r="AP73" i="2"/>
  <c r="AS73" i="2"/>
  <c r="AV73" i="2"/>
  <c r="AY73" i="2"/>
  <c r="BB73" i="2"/>
  <c r="BF73" i="2"/>
  <c r="BK73" i="2"/>
  <c r="BP73" i="2"/>
  <c r="BY73" i="2"/>
  <c r="CF73" i="2"/>
  <c r="CI73" i="2"/>
  <c r="CL73" i="2"/>
  <c r="CO73" i="2"/>
  <c r="CR73" i="2"/>
  <c r="CX73" i="2"/>
  <c r="CY73" i="2"/>
  <c r="CW94" i="2"/>
  <c r="CW95" i="2"/>
  <c r="CW102" i="2" s="1"/>
  <c r="CW96" i="2"/>
  <c r="CW103" i="2" s="1"/>
  <c r="CW97" i="2"/>
  <c r="CW98" i="2"/>
  <c r="CW101" i="2"/>
  <c r="CW104" i="2"/>
  <c r="CW105" i="2"/>
  <c r="CW106" i="2"/>
  <c r="CW72" i="2" l="1"/>
  <c r="CW93" i="2" s="1"/>
  <c r="CW100" i="2" s="1"/>
  <c r="BF72" i="1"/>
  <c r="CX106" i="1" l="1"/>
  <c r="CX98" i="1"/>
  <c r="CX105" i="1" s="1"/>
  <c r="CX97" i="1"/>
  <c r="CX104" i="1" s="1"/>
  <c r="C13" i="1"/>
  <c r="CW72" i="1"/>
  <c r="CV72" i="1"/>
  <c r="CU72" i="1"/>
  <c r="CT72" i="1"/>
  <c r="CR72" i="1"/>
  <c r="CQ72" i="1"/>
  <c r="CO72" i="1"/>
  <c r="CN72" i="1"/>
  <c r="CL72" i="1"/>
  <c r="CK72" i="1"/>
  <c r="CI72" i="1"/>
  <c r="CH72" i="1"/>
  <c r="CF72" i="1"/>
  <c r="CE72" i="1"/>
  <c r="CD72" i="1"/>
  <c r="CC72" i="1"/>
  <c r="CB72" i="1"/>
  <c r="CA72" i="1"/>
  <c r="BY72" i="1"/>
  <c r="BX72" i="1"/>
  <c r="BW72" i="1"/>
  <c r="BV72" i="1"/>
  <c r="BU72" i="1"/>
  <c r="BT72" i="1"/>
  <c r="BS72" i="1"/>
  <c r="BR72" i="1"/>
  <c r="BP72" i="1"/>
  <c r="BO72" i="1"/>
  <c r="BN72" i="1"/>
  <c r="BM72" i="1"/>
  <c r="BK72" i="1"/>
  <c r="BJ72" i="1"/>
  <c r="BI72" i="1"/>
  <c r="BH72" i="1"/>
  <c r="BG72" i="1"/>
  <c r="BE72" i="1"/>
  <c r="BD72" i="1"/>
  <c r="BB72" i="1"/>
  <c r="BA72" i="1"/>
  <c r="AY72" i="1"/>
  <c r="AX72" i="1"/>
  <c r="AV72" i="1"/>
  <c r="AU72" i="1"/>
  <c r="AS72" i="1"/>
  <c r="AR72" i="1"/>
  <c r="AP72" i="1"/>
  <c r="AO72" i="1"/>
  <c r="AM72" i="1"/>
  <c r="AL72" i="1"/>
  <c r="AJ72" i="1"/>
  <c r="AI72" i="1"/>
  <c r="AG72" i="1"/>
  <c r="AF72" i="1"/>
  <c r="AD72" i="1"/>
  <c r="AC72" i="1"/>
  <c r="AB72" i="1"/>
  <c r="AA72" i="1"/>
  <c r="Z72" i="1"/>
  <c r="X72" i="1"/>
  <c r="W72" i="1"/>
  <c r="U72" i="1"/>
  <c r="T72" i="1"/>
  <c r="R72" i="1"/>
  <c r="Q72" i="1"/>
  <c r="O72" i="1"/>
  <c r="N72" i="1"/>
  <c r="L72" i="1"/>
  <c r="K72" i="1"/>
  <c r="I72" i="1"/>
  <c r="H72" i="1"/>
  <c r="F72" i="1"/>
  <c r="E72" i="1"/>
  <c r="D72" i="1"/>
  <c r="CY51" i="1"/>
  <c r="CY9" i="1"/>
  <c r="CZ9" i="1"/>
  <c r="CY10" i="1"/>
  <c r="CZ10" i="1"/>
  <c r="CY11" i="1"/>
  <c r="CZ11" i="1"/>
  <c r="CY12" i="1"/>
  <c r="CZ12" i="1"/>
  <c r="CY13" i="1"/>
  <c r="CZ13" i="1"/>
  <c r="CY14" i="1"/>
  <c r="CZ14" i="1"/>
  <c r="CY15" i="1"/>
  <c r="CZ15" i="1"/>
  <c r="CY16" i="1"/>
  <c r="CZ16" i="1"/>
  <c r="CY17" i="1"/>
  <c r="CZ17" i="1"/>
  <c r="CY18" i="1"/>
  <c r="CZ18" i="1"/>
  <c r="CY19" i="1"/>
  <c r="CZ19" i="1"/>
  <c r="CY20" i="1"/>
  <c r="CZ20" i="1"/>
  <c r="CY21" i="1"/>
  <c r="CZ21" i="1"/>
  <c r="CY22" i="1"/>
  <c r="CZ22" i="1"/>
  <c r="CY23" i="1"/>
  <c r="CZ23" i="1"/>
  <c r="CY24" i="1"/>
  <c r="CZ24" i="1"/>
  <c r="CY25" i="1"/>
  <c r="CZ25" i="1"/>
  <c r="CY26" i="1"/>
  <c r="CZ26" i="1"/>
  <c r="CY27" i="1"/>
  <c r="CZ27" i="1"/>
  <c r="CY28" i="1"/>
  <c r="CZ28" i="1"/>
  <c r="CY29" i="1"/>
  <c r="CZ29" i="1"/>
  <c r="CY30" i="1"/>
  <c r="CZ30" i="1"/>
  <c r="CY31" i="1"/>
  <c r="CZ31" i="1"/>
  <c r="CY32" i="1"/>
  <c r="CZ32" i="1"/>
  <c r="CY33" i="1"/>
  <c r="CZ33" i="1"/>
  <c r="CY34" i="1"/>
  <c r="CZ34" i="1"/>
  <c r="CY35" i="1"/>
  <c r="CZ35" i="1"/>
  <c r="CY36" i="1"/>
  <c r="CZ36" i="1"/>
  <c r="CY37" i="1"/>
  <c r="CZ37" i="1"/>
  <c r="CY38" i="1"/>
  <c r="CZ38" i="1"/>
  <c r="CY39" i="1"/>
  <c r="CZ39" i="1"/>
  <c r="CY40" i="1"/>
  <c r="CZ40" i="1"/>
  <c r="CY41" i="1"/>
  <c r="CZ41" i="1"/>
  <c r="CY42" i="1"/>
  <c r="CZ42" i="1"/>
  <c r="CY43" i="1"/>
  <c r="CZ43" i="1"/>
  <c r="CY44" i="1"/>
  <c r="CZ44" i="1"/>
  <c r="CY45" i="1"/>
  <c r="CZ45" i="1"/>
  <c r="CY46" i="1"/>
  <c r="CZ46" i="1"/>
  <c r="CY47" i="1"/>
  <c r="CZ47" i="1"/>
  <c r="CY48" i="1"/>
  <c r="CZ48" i="1"/>
  <c r="CY49" i="1"/>
  <c r="CZ49" i="1"/>
  <c r="CY50" i="1"/>
  <c r="CZ50" i="1"/>
  <c r="CZ51" i="1"/>
  <c r="CY52" i="1"/>
  <c r="CZ52" i="1"/>
  <c r="CY53" i="1"/>
  <c r="CZ53" i="1"/>
  <c r="CY54" i="1"/>
  <c r="CZ54" i="1"/>
  <c r="CY55" i="1"/>
  <c r="CZ55" i="1"/>
  <c r="CY56" i="1"/>
  <c r="CZ56" i="1"/>
  <c r="CY57" i="1"/>
  <c r="CZ57" i="1"/>
  <c r="CY58" i="1"/>
  <c r="CZ58" i="1"/>
  <c r="CY59" i="1"/>
  <c r="CZ59" i="1"/>
  <c r="CY60" i="1"/>
  <c r="CZ60" i="1"/>
  <c r="CY61" i="1"/>
  <c r="CZ61" i="1"/>
  <c r="CY62" i="1"/>
  <c r="CZ62" i="1"/>
  <c r="CY63" i="1"/>
  <c r="CZ63" i="1"/>
  <c r="CY64" i="1"/>
  <c r="CZ64" i="1"/>
  <c r="CY65" i="1"/>
  <c r="CZ65" i="1"/>
  <c r="CY66" i="1"/>
  <c r="CZ66" i="1"/>
  <c r="CY67" i="1"/>
  <c r="CZ67" i="1"/>
  <c r="CY68" i="1"/>
  <c r="CZ68" i="1"/>
  <c r="CY69" i="1"/>
  <c r="CZ69" i="1"/>
  <c r="CY70" i="1"/>
  <c r="CZ70" i="1"/>
  <c r="CY71" i="1"/>
  <c r="CZ71" i="1"/>
  <c r="CS71" i="1"/>
  <c r="CS70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5" i="1"/>
  <c r="CS54" i="1"/>
  <c r="CS53" i="1"/>
  <c r="CS52" i="1"/>
  <c r="CS51" i="1"/>
  <c r="CS50" i="1"/>
  <c r="CS49" i="1"/>
  <c r="CS48" i="1"/>
  <c r="CS47" i="1"/>
  <c r="CS46" i="1"/>
  <c r="CS45" i="1"/>
  <c r="CS44" i="1"/>
  <c r="CS43" i="1"/>
  <c r="CS42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M71" i="1"/>
  <c r="CM70" i="1"/>
  <c r="CM69" i="1"/>
  <c r="CM68" i="1"/>
  <c r="CM67" i="1"/>
  <c r="CM66" i="1"/>
  <c r="CM6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J71" i="1"/>
  <c r="CJ70" i="1"/>
  <c r="CJ69" i="1"/>
  <c r="CJ68" i="1"/>
  <c r="CJ67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X71" i="1" l="1"/>
  <c r="AN72" i="1"/>
  <c r="V72" i="1"/>
  <c r="CJ72" i="1"/>
  <c r="P72" i="1"/>
  <c r="G72" i="1"/>
  <c r="AE72" i="1"/>
  <c r="AK72" i="1"/>
  <c r="S72" i="1"/>
  <c r="AQ72" i="1"/>
  <c r="C72" i="1"/>
  <c r="CM72" i="1"/>
  <c r="CZ72" i="1"/>
  <c r="CY72" i="1"/>
  <c r="J72" i="1"/>
  <c r="CX11" i="1"/>
  <c r="CP72" i="1"/>
  <c r="CS72" i="1"/>
  <c r="AW72" i="1"/>
  <c r="CX44" i="1"/>
  <c r="CX28" i="1"/>
  <c r="CG72" i="1"/>
  <c r="CX53" i="1"/>
  <c r="M72" i="1"/>
  <c r="BZ72" i="1"/>
  <c r="AT72" i="1"/>
  <c r="Y72" i="1"/>
  <c r="CX26" i="1"/>
  <c r="CX69" i="1"/>
  <c r="CX38" i="1"/>
  <c r="CX70" i="1"/>
  <c r="CX43" i="1"/>
  <c r="CX27" i="1"/>
  <c r="CX42" i="1"/>
  <c r="CX57" i="1"/>
  <c r="CX41" i="1"/>
  <c r="CX25" i="1"/>
  <c r="CX22" i="1"/>
  <c r="CX64" i="1"/>
  <c r="CX62" i="1"/>
  <c r="CX46" i="1"/>
  <c r="CX30" i="1"/>
  <c r="CX14" i="1"/>
  <c r="CX13" i="1"/>
  <c r="CX61" i="1"/>
  <c r="CX45" i="1"/>
  <c r="CX29" i="1"/>
  <c r="CX12" i="1"/>
  <c r="CX21" i="1"/>
  <c r="CX37" i="1"/>
  <c r="CX9" i="1"/>
  <c r="CX54" i="1"/>
  <c r="CX58" i="1"/>
  <c r="CX59" i="1"/>
  <c r="CX16" i="1"/>
  <c r="CX63" i="1"/>
  <c r="CX47" i="1"/>
  <c r="CX31" i="1"/>
  <c r="CX15" i="1"/>
  <c r="CX48" i="1"/>
  <c r="CX32" i="1"/>
  <c r="CX19" i="1"/>
  <c r="CX35" i="1"/>
  <c r="CX67" i="1"/>
  <c r="CX20" i="1"/>
  <c r="CX36" i="1"/>
  <c r="CX23" i="1"/>
  <c r="CX10" i="1"/>
  <c r="CX56" i="1"/>
  <c r="CX40" i="1"/>
  <c r="CX55" i="1"/>
  <c r="CX39" i="1"/>
  <c r="CX24" i="1"/>
  <c r="CX68" i="1"/>
  <c r="CX52" i="1"/>
  <c r="CX51" i="1"/>
  <c r="CX66" i="1"/>
  <c r="CX50" i="1"/>
  <c r="CX34" i="1"/>
  <c r="CX18" i="1"/>
  <c r="CX65" i="1"/>
  <c r="CX49" i="1"/>
  <c r="CX33" i="1"/>
  <c r="CX17" i="1"/>
  <c r="AZ72" i="1"/>
  <c r="AH72" i="1"/>
  <c r="BQ72" i="1"/>
  <c r="BL72" i="1"/>
  <c r="BC60" i="1"/>
  <c r="BC72" i="1" l="1"/>
  <c r="CX60" i="1"/>
  <c r="CX72" i="1" l="1"/>
  <c r="CX96" i="1"/>
  <c r="CX103" i="1" s="1"/>
  <c r="CX95" i="1"/>
  <c r="CX102" i="1" s="1"/>
  <c r="CX94" i="1"/>
  <c r="CX101" i="1" s="1"/>
  <c r="CZ73" i="1"/>
  <c r="CY73" i="1"/>
  <c r="CS73" i="1"/>
  <c r="CP73" i="1"/>
  <c r="CM73" i="1"/>
  <c r="CJ73" i="1"/>
  <c r="CG73" i="1"/>
  <c r="BZ73" i="1"/>
  <c r="BQ73" i="1"/>
  <c r="BL73" i="1"/>
  <c r="BG73" i="1"/>
  <c r="BC73" i="1"/>
  <c r="AZ73" i="1"/>
  <c r="AW73" i="1"/>
  <c r="AT73" i="1"/>
  <c r="AQ73" i="1"/>
  <c r="AN73" i="1"/>
  <c r="AK73" i="1"/>
  <c r="AH73" i="1"/>
  <c r="AE73" i="1"/>
  <c r="Y73" i="1"/>
  <c r="V73" i="1"/>
  <c r="S73" i="1"/>
  <c r="P73" i="1"/>
  <c r="M73" i="1"/>
  <c r="J73" i="1"/>
  <c r="G73" i="1"/>
  <c r="CX93" i="1" l="1"/>
  <c r="CX100" i="1" s="1"/>
</calcChain>
</file>

<file path=xl/sharedStrings.xml><?xml version="1.0" encoding="utf-8"?>
<sst xmlns="http://schemas.openxmlformats.org/spreadsheetml/2006/main" count="540" uniqueCount="184">
  <si>
    <t xml:space="preserve"> (Предложения МЗ СО на Комиссию)</t>
  </si>
  <si>
    <t>№ строки</t>
  </si>
  <si>
    <t>Профили отделений в рамках базовой программы ОМС в соответствии с лицензией на медицинскую деятельность</t>
  </si>
  <si>
    <t>Всего по базовой программе ОМС</t>
  </si>
  <si>
    <t>Кардиология, в том числе п.1 - стентирование для больных с инфарктом миокарда</t>
  </si>
  <si>
    <t>Ревматология</t>
  </si>
  <si>
    <t>Гастроэнетрология</t>
  </si>
  <si>
    <t>Пульмонология</t>
  </si>
  <si>
    <t>Эндокринология</t>
  </si>
  <si>
    <t>Нефрология (без диализа)</t>
  </si>
  <si>
    <t>Гематология</t>
  </si>
  <si>
    <t>Аллергология и иммунология</t>
  </si>
  <si>
    <t>Педиатрия</t>
  </si>
  <si>
    <t>Терапия</t>
  </si>
  <si>
    <t>Неонатология</t>
  </si>
  <si>
    <t>Травматология и ортопедия (травматологические койки)</t>
  </si>
  <si>
    <t>Травматология и ортопедия (ортопедические койки)</t>
  </si>
  <si>
    <t>Урология (в т.ч. детская урология-андрология)</t>
  </si>
  <si>
    <t>Нейрохирургия</t>
  </si>
  <si>
    <t>Хирургия (комбустиология)</t>
  </si>
  <si>
    <t>Челюстно-лицевая хирургия, стоматология</t>
  </si>
  <si>
    <t>Торакальная хирургия</t>
  </si>
  <si>
    <t>Колопроктология</t>
  </si>
  <si>
    <t>Сердечно-сосудистая хирургия (кардиохирургические койки), в том числе п.1 - стентирование для больных с инфарктом миокарда</t>
  </si>
  <si>
    <t>Сердечно-сосудистая хирургия (койки сосудистой хирургии), в том числе п.4 - стентирование / эндартерэктомия (брахеоцефальных сосудов)</t>
  </si>
  <si>
    <t xml:space="preserve">Хирургия (в том числе абдоминальная)      </t>
  </si>
  <si>
    <t>Онкология, ( в т.ч. МКБ-10: С00-C97 и D00-D09, а также D45-D47 на койках по профилю"онкология")</t>
  </si>
  <si>
    <t>Акушерство и гинекология</t>
  </si>
  <si>
    <t>Акушерское дело (койки сестринского ухода)</t>
  </si>
  <si>
    <t>Оториноларингология</t>
  </si>
  <si>
    <t>Офтальмология</t>
  </si>
  <si>
    <t>Неврология</t>
  </si>
  <si>
    <t>Дерматовенерология (дерматологическик койки)</t>
  </si>
  <si>
    <t>Инфекционные болезни</t>
  </si>
  <si>
    <t>Гериатрия (взр)</t>
  </si>
  <si>
    <t>Всего</t>
  </si>
  <si>
    <t>в том числе:</t>
  </si>
  <si>
    <t>кардиологические взрослые,</t>
  </si>
  <si>
    <t>кардиологические детские</t>
  </si>
  <si>
    <t>Кардиохирургические взрослые</t>
  </si>
  <si>
    <t>Кардиохирургические детские</t>
  </si>
  <si>
    <t>Сосудистой хирургии взрослые</t>
  </si>
  <si>
    <t>Сосудистой хирургии детские</t>
  </si>
  <si>
    <t xml:space="preserve">Хирургия </t>
  </si>
  <si>
    <t>Абдоминальная хирургия</t>
  </si>
  <si>
    <t>онкология</t>
  </si>
  <si>
    <t>онкохириргия</t>
  </si>
  <si>
    <t>радиология и радиотерапия</t>
  </si>
  <si>
    <t xml:space="preserve"> с применением химио-терапевтического метода лечения</t>
  </si>
  <si>
    <t>всего</t>
  </si>
  <si>
    <t>в том числе: п.1 - стентирование для больных с инфарктом миокарда (взрослые)</t>
  </si>
  <si>
    <t>Ревматологические взрослые</t>
  </si>
  <si>
    <t>Ревматологические детские</t>
  </si>
  <si>
    <t>Гастроэнетрологические взрослые</t>
  </si>
  <si>
    <t>Гастроэнетрологические детские</t>
  </si>
  <si>
    <t>Пульмонологические взрослые</t>
  </si>
  <si>
    <t>Пульмонологические детские</t>
  </si>
  <si>
    <t>эндокринологические взрослые</t>
  </si>
  <si>
    <t>эндокринологические детские</t>
  </si>
  <si>
    <t>Нефрологические взрослые</t>
  </si>
  <si>
    <t>Нефрологические детские</t>
  </si>
  <si>
    <t>Гематологические взрослые</t>
  </si>
  <si>
    <t>Гематологические детские</t>
  </si>
  <si>
    <t>Аллергологические взрослые</t>
  </si>
  <si>
    <t>Аллергологические детские</t>
  </si>
  <si>
    <t>Травматологические взрослые</t>
  </si>
  <si>
    <t>Травматологические детские</t>
  </si>
  <si>
    <t>Ортопедические взрослые</t>
  </si>
  <si>
    <t>Ортопедические детские</t>
  </si>
  <si>
    <t xml:space="preserve">урологические взрослые </t>
  </si>
  <si>
    <t>урологические детские</t>
  </si>
  <si>
    <t>Нейрохирургические взрослые</t>
  </si>
  <si>
    <t>Нейрохирургические детские</t>
  </si>
  <si>
    <t>Ожоговые взрослые</t>
  </si>
  <si>
    <t>Ожоговые детские</t>
  </si>
  <si>
    <t>Челюстно-лицевой хирургии взрослые</t>
  </si>
  <si>
    <t>Челюстно-лицевой хирургии детские</t>
  </si>
  <si>
    <t>Торакальной хирургии взрослые</t>
  </si>
  <si>
    <t>Торакальной хирургии детские</t>
  </si>
  <si>
    <t>Проктологические взрослые</t>
  </si>
  <si>
    <t>Проктологические детские</t>
  </si>
  <si>
    <t>в том числе: п.4 - стентирование / эндартерэктомия (брахеоцефальных сосудов)</t>
  </si>
  <si>
    <t xml:space="preserve"> взрослые</t>
  </si>
  <si>
    <t xml:space="preserve"> детские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</si>
  <si>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</si>
  <si>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</si>
  <si>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</si>
  <si>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</si>
  <si>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>онкологические взрослые</t>
  </si>
  <si>
    <t>онкологические детские</t>
  </si>
  <si>
    <t>Гинекологические взрослые</t>
  </si>
  <si>
    <t>Гинекологические детские</t>
  </si>
  <si>
    <t>койки для сохранения беременности до 22 недель</t>
  </si>
  <si>
    <t>койки для сохранения беременности после 22 недель</t>
  </si>
  <si>
    <t>койки для беременных и рожениц</t>
  </si>
  <si>
    <t>Оториноларингологические взрослые</t>
  </si>
  <si>
    <t>Оториноларингологические детские</t>
  </si>
  <si>
    <t>Офтальмологические взрослые</t>
  </si>
  <si>
    <t>Офтальмологические детские</t>
  </si>
  <si>
    <t>Неврологические взрослые</t>
  </si>
  <si>
    <t>Неврологические детские</t>
  </si>
  <si>
    <t>Дерматологические взрослые</t>
  </si>
  <si>
    <t>Дерматологические детские</t>
  </si>
  <si>
    <t>инфекционные  взрослые</t>
  </si>
  <si>
    <t>инфекционные детские</t>
  </si>
  <si>
    <t>взрослые</t>
  </si>
  <si>
    <t>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</si>
  <si>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</si>
  <si>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</si>
  <si>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</si>
  <si>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</si>
  <si>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</si>
  <si>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</si>
  <si>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</si>
  <si>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</si>
  <si>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</si>
  <si>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</si>
  <si>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</si>
  <si>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</si>
  <si>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</si>
  <si>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</si>
  <si>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</si>
  <si>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</si>
  <si>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</si>
  <si>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</si>
  <si>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</si>
  <si>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</si>
  <si>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</si>
  <si>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</si>
  <si>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</si>
  <si>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</si>
  <si>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</si>
  <si>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</si>
  <si>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</si>
  <si>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</si>
  <si>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</si>
  <si>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</si>
  <si>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</si>
  <si>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</si>
  <si>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</si>
  <si>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</si>
  <si>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</si>
  <si>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</si>
  <si>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</si>
  <si>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</si>
  <si>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</si>
  <si>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</si>
  <si>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</si>
  <si>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</si>
  <si>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</si>
  <si>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</si>
  <si>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</si>
  <si>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</si>
  <si>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</si>
  <si>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</si>
  <si>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</si>
  <si>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</si>
  <si>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</si>
  <si>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</si>
  <si>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</si>
  <si>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</si>
  <si>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</si>
  <si>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</si>
  <si>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</si>
  <si>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</si>
  <si>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</si>
  <si>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</si>
  <si>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</si>
  <si>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>Частное учреждение здравоохранения «Клиническая больница «РЖД-Медицина» города Саратов»</t>
  </si>
  <si>
    <t>Итого объемы для жителей области в медицинских организациях Саратовской области, в том числе:</t>
  </si>
  <si>
    <t>онкология (без ВМП)</t>
  </si>
  <si>
    <t>имплантация частотно-адаптированного кардиостимулятора взрослым медицинскими организациями (за исключением федеральных медицинских организаций)</t>
  </si>
  <si>
    <t>эндоваскулярная деструкция дополнительных проводящих путей и аритмогенных зон сердца</t>
  </si>
  <si>
    <t>ВМП, в том числе:</t>
  </si>
  <si>
    <t>Итого объемы для жителей области на других территориях, в том числе:</t>
  </si>
  <si>
    <t>Итого по ТПГГ (случаев госпитализации), в том числе:</t>
  </si>
  <si>
    <t>Медицинская помощь в условиях круглосуточного стационара по территориальной программе государственных гарантий  (планируется в случаях госпитализации) на 2026 год, за исключением медицинской реабилитации.</t>
  </si>
  <si>
    <t>В расчете на одного застрахованного (численность застрахованного населения 2233218), в том числе:</t>
  </si>
  <si>
    <t>Скорая медицинская помощь краткосрочного пребывания (взр)</t>
  </si>
  <si>
    <t>стентирование коронарных артерий медицинскими организациями (за исключением федеральных медицинских организаций)</t>
  </si>
  <si>
    <t>оперативные вмешательства на брахиоцефальных артериях (стентирование или эндартерэктомия) медицинскими организациями (за исключением федеральных медицинских организаций)</t>
  </si>
  <si>
    <t>трансплантация почки медицинскими организациями (за исключением федеральных медицинских организаций)</t>
  </si>
  <si>
    <t>ГАУЗ "Саратовская городская клиническая больница скорой медицинской помощи"</t>
  </si>
  <si>
    <t>в том числе: п.2 - имплантация частотно-адаптированного кардиостимулятора взрослым мo 1 камерная ЭКС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</si>
</sst>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PT Astra Serif"/>
      <family val="1"/>
      <charset val="204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1"/>
      <name val="PT Astra Serif"/>
      <family val="1"/>
      <charset val="204"/>
    </font>
    <font>
      <sz val="10"/>
      <name val="Arial Cyr"/>
    </font>
    <font>
      <b/>
      <sz val="12"/>
      <name val="Times New Roman"/>
      <family val="1"/>
    </font>
    <font>
      <sz val="12"/>
      <name val="PT Astra Serif"/>
      <family val="1"/>
      <charset val="204"/>
    </font>
    <font>
      <sz val="11"/>
      <color indexed="8"/>
      <name val="Calibri"/>
      <family val="2"/>
    </font>
    <font>
      <b/>
      <sz val="12"/>
      <name val="PT Astra Serif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7" fillId="0" borderId="0"/>
    <xf numFmtId="0" fontId="10" fillId="0" borderId="0"/>
    <xf numFmtId="0" fontId="12" fillId="2" borderId="0"/>
    <xf numFmtId="0" fontId="12" fillId="2" borderId="0"/>
    <xf numFmtId="0" fontId="12" fillId="3" borderId="0"/>
    <xf numFmtId="0" fontId="12" fillId="3" borderId="0"/>
    <xf numFmtId="0" fontId="12" fillId="4" borderId="0"/>
    <xf numFmtId="0" fontId="12" fillId="4" borderId="0"/>
    <xf numFmtId="0" fontId="12" fillId="5" borderId="0"/>
    <xf numFmtId="0" fontId="12" fillId="5" borderId="0"/>
    <xf numFmtId="0" fontId="12" fillId="6" borderId="0"/>
    <xf numFmtId="0" fontId="12" fillId="6" borderId="0"/>
    <xf numFmtId="0" fontId="13" fillId="0" borderId="0"/>
    <xf numFmtId="0" fontId="1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8" fillId="0" borderId="0"/>
    <xf numFmtId="0" fontId="7" fillId="0" borderId="0"/>
    <xf numFmtId="0" fontId="17" fillId="0" borderId="0"/>
    <xf numFmtId="0" fontId="17" fillId="0" borderId="0"/>
    <xf numFmtId="0" fontId="13" fillId="0" borderId="0"/>
    <xf numFmtId="0" fontId="14" fillId="0" borderId="0"/>
    <xf numFmtId="0" fontId="15" fillId="0" borderId="0"/>
    <xf numFmtId="0" fontId="17" fillId="0" borderId="0"/>
    <xf numFmtId="0" fontId="13" fillId="0" borderId="0"/>
    <xf numFmtId="0" fontId="13" fillId="0" borderId="0"/>
    <xf numFmtId="0" fontId="7" fillId="0" borderId="0"/>
    <xf numFmtId="0" fontId="17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3" fillId="0" borderId="0"/>
  </cellStyleXfs>
  <cellXfs count="84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/>
    </xf>
    <xf numFmtId="0" fontId="9" fillId="0" borderId="19" xfId="0" applyNumberFormat="1" applyFont="1" applyFill="1" applyBorder="1" applyAlignment="1" applyProtection="1">
      <alignment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7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  <protection locked="0"/>
    </xf>
    <xf numFmtId="1" fontId="9" fillId="0" borderId="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" fontId="2" fillId="0" borderId="7" xfId="45" applyNumberFormat="1" applyFont="1" applyFill="1" applyBorder="1" applyAlignment="1" applyProtection="1">
      <alignment horizontal="center" vertical="center"/>
      <protection locked="0"/>
    </xf>
    <xf numFmtId="1" fontId="2" fillId="0" borderId="7" xfId="45" applyNumberFormat="1" applyFont="1" applyFill="1" applyBorder="1" applyAlignment="1" applyProtection="1">
      <alignment horizontal="center" vertical="center"/>
    </xf>
    <xf numFmtId="1" fontId="2" fillId="0" borderId="4" xfId="45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2" fillId="0" borderId="4" xfId="1" applyNumberFormat="1" applyFont="1" applyFill="1" applyBorder="1" applyAlignment="1" applyProtection="1">
      <alignment horizontal="center" vertical="center"/>
      <protection locked="0"/>
    </xf>
    <xf numFmtId="1" fontId="2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7" xfId="2" applyNumberFormat="1" applyFont="1" applyFill="1" applyBorder="1" applyAlignment="1" applyProtection="1">
      <alignment horizontal="right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7" xfId="2" applyNumberFormat="1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3" fontId="0" fillId="0" borderId="0" xfId="0" applyNumberFormat="1" applyFill="1"/>
    <xf numFmtId="164" fontId="11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0" fillId="0" borderId="7" xfId="0" applyFill="1" applyBorder="1"/>
    <xf numFmtId="164" fontId="9" fillId="0" borderId="7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26" xfId="1" applyNumberFormat="1" applyFont="1" applyFill="1" applyBorder="1" applyAlignment="1" applyProtection="1">
      <alignment horizontal="center" vertical="center" textRotation="90" wrapText="1"/>
    </xf>
    <xf numFmtId="0" fontId="6" fillId="0" borderId="27" xfId="1" applyNumberFormat="1" applyFont="1" applyFill="1" applyBorder="1" applyAlignment="1" applyProtection="1">
      <alignment horizontal="center" vertical="center" textRotation="90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textRotation="90" wrapText="1"/>
    </xf>
    <xf numFmtId="2" fontId="6" fillId="0" borderId="12" xfId="1" applyNumberFormat="1" applyFont="1" applyFill="1" applyBorder="1" applyAlignment="1" applyProtection="1">
      <alignment horizontal="center" vertical="center" wrapText="1"/>
    </xf>
    <xf numFmtId="2" fontId="6" fillId="0" borderId="16" xfId="1" applyNumberFormat="1" applyFont="1" applyFill="1" applyBorder="1" applyAlignment="1" applyProtection="1">
      <alignment horizontal="center" vertical="center" wrapText="1"/>
    </xf>
    <xf numFmtId="2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49" fontId="6" fillId="0" borderId="20" xfId="1" applyNumberFormat="1" applyFont="1" applyFill="1" applyBorder="1" applyAlignment="1" applyProtection="1">
      <alignment horizontal="center" vertical="center" textRotation="90" wrapText="1"/>
    </xf>
    <xf numFmtId="49" fontId="6" fillId="0" borderId="21" xfId="1" applyNumberFormat="1" applyFont="1" applyFill="1" applyBorder="1" applyAlignment="1" applyProtection="1">
      <alignment horizontal="center" vertical="center" textRotation="90" wrapText="1"/>
    </xf>
    <xf numFmtId="49" fontId="6" fillId="0" borderId="22" xfId="1" applyNumberFormat="1" applyFont="1" applyFill="1" applyBorder="1" applyAlignment="1" applyProtection="1">
      <alignment horizontal="center" vertical="center" textRotation="90" wrapText="1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</cellXfs>
  <cellStyles count="51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Обычный" xfId="0" builtinId="0"/>
    <cellStyle name="Обычный 10" xfId="1"/>
    <cellStyle name="Обычный 102" xfId="13"/>
    <cellStyle name="Обычный 11" xfId="14"/>
    <cellStyle name="Обычный 15" xfId="15"/>
    <cellStyle name="Обычный 15 2" xfId="16"/>
    <cellStyle name="Обычный 17" xfId="17"/>
    <cellStyle name="Обычный 17 2" xfId="18"/>
    <cellStyle name="Обычный 17 3" xfId="19"/>
    <cellStyle name="Обычный 18" xfId="20"/>
    <cellStyle name="Обычный 18 2" xfId="21"/>
    <cellStyle name="Обычный 18 3" xfId="22"/>
    <cellStyle name="Обычный 2" xfId="23"/>
    <cellStyle name="Обычный 2 2" xfId="24"/>
    <cellStyle name="Обычный 2 27" xfId="25"/>
    <cellStyle name="Обычный 3" xfId="26"/>
    <cellStyle name="Обычный 3 2" xfId="27"/>
    <cellStyle name="Обычный 3 2 2" xfId="28"/>
    <cellStyle name="Обычный 3 2 3" xfId="29"/>
    <cellStyle name="Обычный 3 2 4" xfId="30"/>
    <cellStyle name="Обычный 3 3" xfId="31"/>
    <cellStyle name="Обычный 34" xfId="32"/>
    <cellStyle name="Обычный 34 2" xfId="33"/>
    <cellStyle name="Обычный 34 3" xfId="34"/>
    <cellStyle name="Обычный 4" xfId="35"/>
    <cellStyle name="Обычный 5" xfId="36"/>
    <cellStyle name="Обычный 5 10" xfId="37"/>
    <cellStyle name="Обычный 5 2" xfId="38"/>
    <cellStyle name="Обычный 5 3" xfId="39"/>
    <cellStyle name="Обычный 6" xfId="40"/>
    <cellStyle name="Обычный 6 2" xfId="41"/>
    <cellStyle name="Обычный 7" xfId="42"/>
    <cellStyle name="Обычный 7 2" xfId="43"/>
    <cellStyle name="Обычный 7 3" xfId="44"/>
    <cellStyle name="Обычный 8" xfId="45"/>
    <cellStyle name="Обычный 8 2" xfId="46"/>
    <cellStyle name="Обычный 8 3" xfId="2"/>
    <cellStyle name="Обычный 9" xfId="47"/>
    <cellStyle name="Обычный 9 2" xfId="48"/>
    <cellStyle name="Обычный 9 3" xfId="49"/>
    <cellStyle name="Обычный 90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12"/>
  <sheetViews>
    <sheetView showZeros="0" tabSelected="1" zoomScale="78" zoomScaleNormal="78" workbookViewId="0">
      <pane xSplit="2" ySplit="8" topLeftCell="BB9" activePane="bottomRight" state="frozenSplit"/>
      <selection pane="topRight" activeCell="D1" sqref="D1"/>
      <selection pane="bottomLeft" activeCell="A6" sqref="A6"/>
      <selection pane="bottomRight" activeCell="BB15" sqref="BB15"/>
    </sheetView>
  </sheetViews>
  <sheetFormatPr defaultRowHeight="15" outlineLevelCol="1" x14ac:dyDescent="0.25"/>
  <cols>
    <col min="1" max="1" width="0" hidden="1" customWidth="1" outlineLevel="1"/>
    <col min="2" max="2" width="62.28515625" customWidth="1" collapsed="1"/>
    <col min="3" max="3" width="16.85546875" customWidth="1"/>
    <col min="4" max="4" width="11.42578125" customWidth="1"/>
    <col min="5" max="5" width="16.140625" customWidth="1"/>
    <col min="6" max="6" width="10.42578125" customWidth="1"/>
    <col min="7" max="14" width="9.140625" customWidth="1"/>
    <col min="15" max="15" width="6.85546875" customWidth="1"/>
    <col min="16" max="16" width="7.5703125" customWidth="1"/>
    <col min="17" max="17" width="6.5703125" customWidth="1"/>
    <col min="18" max="19" width="8" customWidth="1"/>
    <col min="20" max="20" width="7.7109375" customWidth="1"/>
    <col min="21" max="21" width="7.42578125" customWidth="1"/>
    <col min="22" max="22" width="7.140625" customWidth="1"/>
    <col min="23" max="54" width="9.140625" customWidth="1"/>
    <col min="55" max="55" width="13.140625" customWidth="1"/>
    <col min="56" max="56" width="12.5703125" customWidth="1"/>
    <col min="57" max="57" width="15" customWidth="1"/>
    <col min="58" max="58" width="16.5703125" customWidth="1"/>
    <col min="59" max="59" width="14" customWidth="1"/>
    <col min="60" max="60" width="9.140625" customWidth="1"/>
    <col min="61" max="61" width="11.42578125" customWidth="1"/>
    <col min="62" max="62" width="15.85546875" customWidth="1"/>
    <col min="63" max="63" width="12.140625" customWidth="1"/>
    <col min="64" max="65" width="9.140625" customWidth="1"/>
    <col min="66" max="66" width="7.7109375" customWidth="1"/>
    <col min="67" max="71" width="9.140625" customWidth="1"/>
    <col min="72" max="72" width="7.7109375" customWidth="1"/>
    <col min="73" max="76" width="9.140625" customWidth="1"/>
    <col min="77" max="77" width="20" customWidth="1"/>
    <col min="78" max="84" width="9.140625" customWidth="1"/>
    <col min="85" max="85" width="7.5703125" customWidth="1"/>
    <col min="86" max="86" width="7.85546875" customWidth="1"/>
    <col min="87" max="93" width="9.140625" customWidth="1"/>
    <col min="94" max="94" width="6.85546875" customWidth="1"/>
    <col min="95" max="95" width="6.140625" customWidth="1"/>
    <col min="96" max="96" width="5.85546875" customWidth="1"/>
    <col min="97" max="101" width="9.140625" customWidth="1"/>
    <col min="102" max="102" width="11.5703125" customWidth="1"/>
    <col min="103" max="103" width="11.140625" customWidth="1"/>
    <col min="104" max="104" width="9.5703125" bestFit="1" customWidth="1"/>
    <col min="105" max="133" width="9.140625" customWidth="1"/>
  </cols>
  <sheetData>
    <row r="1" spans="1:105" s="1" customFormat="1" ht="33.75" customHeight="1" x14ac:dyDescent="0.25">
      <c r="C1" s="79" t="s">
        <v>176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2"/>
      <c r="T1" s="2"/>
      <c r="U1" s="2"/>
      <c r="V1" s="3"/>
      <c r="W1" s="3"/>
      <c r="X1" s="3"/>
      <c r="Y1" s="3"/>
      <c r="Z1" s="3"/>
      <c r="AA1" s="3"/>
      <c r="AB1" s="4"/>
      <c r="AC1" s="3"/>
      <c r="AD1" s="4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4"/>
      <c r="CG1" s="3"/>
      <c r="CH1" s="3"/>
      <c r="CI1" s="3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</row>
    <row r="2" spans="1:105" s="1" customFormat="1" ht="19.5" customHeight="1" x14ac:dyDescent="0.25">
      <c r="C2" s="80" t="s">
        <v>0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3"/>
      <c r="W2" s="3"/>
      <c r="X2" s="3"/>
      <c r="Y2" s="3"/>
      <c r="Z2" s="3"/>
      <c r="AA2" s="3"/>
      <c r="AB2" s="4"/>
      <c r="AC2" s="3"/>
      <c r="AD2" s="4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4"/>
      <c r="CG2" s="3"/>
      <c r="CH2" s="3"/>
      <c r="CI2" s="3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</row>
    <row r="3" spans="1:105" s="6" customFormat="1" ht="19.5" customHeight="1" x14ac:dyDescent="0.25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</row>
    <row r="4" spans="1:105" s="5" customFormat="1" ht="23.25" customHeight="1" x14ac:dyDescent="0.25">
      <c r="B4" s="81" t="s">
        <v>1</v>
      </c>
      <c r="C4" s="51" t="s">
        <v>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2</v>
      </c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 t="s">
        <v>2</v>
      </c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2"/>
      <c r="BB4" s="51" t="s">
        <v>2</v>
      </c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2"/>
      <c r="BQ4" s="51" t="s">
        <v>2</v>
      </c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 t="s">
        <v>2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78"/>
      <c r="CX4" s="73" t="s">
        <v>3</v>
      </c>
      <c r="CY4" s="63"/>
      <c r="CZ4" s="64"/>
    </row>
    <row r="5" spans="1:105" s="5" customFormat="1" ht="69" customHeight="1" x14ac:dyDescent="0.25">
      <c r="B5" s="82"/>
      <c r="C5" s="51" t="s">
        <v>4</v>
      </c>
      <c r="D5" s="57"/>
      <c r="E5" s="57"/>
      <c r="F5" s="52"/>
      <c r="G5" s="62" t="s">
        <v>5</v>
      </c>
      <c r="H5" s="63"/>
      <c r="I5" s="64"/>
      <c r="J5" s="62" t="s">
        <v>6</v>
      </c>
      <c r="K5" s="63"/>
      <c r="L5" s="64"/>
      <c r="M5" s="62" t="s">
        <v>7</v>
      </c>
      <c r="N5" s="63"/>
      <c r="O5" s="64"/>
      <c r="P5" s="62" t="s">
        <v>8</v>
      </c>
      <c r="Q5" s="63"/>
      <c r="R5" s="64"/>
      <c r="S5" s="62" t="s">
        <v>9</v>
      </c>
      <c r="T5" s="63"/>
      <c r="U5" s="64"/>
      <c r="V5" s="62" t="s">
        <v>10</v>
      </c>
      <c r="W5" s="63"/>
      <c r="X5" s="64"/>
      <c r="Y5" s="62" t="s">
        <v>11</v>
      </c>
      <c r="Z5" s="63"/>
      <c r="AA5" s="64"/>
      <c r="AB5" s="53" t="s">
        <v>12</v>
      </c>
      <c r="AC5" s="53" t="s">
        <v>13</v>
      </c>
      <c r="AD5" s="53" t="s">
        <v>14</v>
      </c>
      <c r="AE5" s="62" t="s">
        <v>15</v>
      </c>
      <c r="AF5" s="63"/>
      <c r="AG5" s="64"/>
      <c r="AH5" s="62" t="s">
        <v>16</v>
      </c>
      <c r="AI5" s="63"/>
      <c r="AJ5" s="64"/>
      <c r="AK5" s="62" t="s">
        <v>17</v>
      </c>
      <c r="AL5" s="63"/>
      <c r="AM5" s="64"/>
      <c r="AN5" s="62" t="s">
        <v>18</v>
      </c>
      <c r="AO5" s="63"/>
      <c r="AP5" s="64"/>
      <c r="AQ5" s="62" t="s">
        <v>19</v>
      </c>
      <c r="AR5" s="63"/>
      <c r="AS5" s="64"/>
      <c r="AT5" s="62" t="s">
        <v>20</v>
      </c>
      <c r="AU5" s="63"/>
      <c r="AV5" s="64"/>
      <c r="AW5" s="62" t="s">
        <v>21</v>
      </c>
      <c r="AX5" s="63"/>
      <c r="AY5" s="64"/>
      <c r="AZ5" s="62" t="s">
        <v>22</v>
      </c>
      <c r="BA5" s="63"/>
      <c r="BB5" s="64"/>
      <c r="BC5" s="51" t="s">
        <v>23</v>
      </c>
      <c r="BD5" s="57"/>
      <c r="BE5" s="57"/>
      <c r="BF5" s="57"/>
      <c r="BG5" s="52"/>
      <c r="BH5" s="51" t="s">
        <v>24</v>
      </c>
      <c r="BI5" s="57"/>
      <c r="BJ5" s="57"/>
      <c r="BK5" s="52"/>
      <c r="BL5" s="62" t="s">
        <v>25</v>
      </c>
      <c r="BM5" s="63"/>
      <c r="BN5" s="63"/>
      <c r="BO5" s="63"/>
      <c r="BP5" s="64"/>
      <c r="BQ5" s="62" t="s">
        <v>26</v>
      </c>
      <c r="BR5" s="63"/>
      <c r="BS5" s="63"/>
      <c r="BT5" s="63"/>
      <c r="BU5" s="63"/>
      <c r="BV5" s="63"/>
      <c r="BW5" s="63"/>
      <c r="BX5" s="63"/>
      <c r="BY5" s="64"/>
      <c r="BZ5" s="62" t="s">
        <v>27</v>
      </c>
      <c r="CA5" s="63"/>
      <c r="CB5" s="63"/>
      <c r="CC5" s="63"/>
      <c r="CD5" s="63"/>
      <c r="CE5" s="64"/>
      <c r="CF5" s="59" t="s">
        <v>28</v>
      </c>
      <c r="CG5" s="62" t="s">
        <v>29</v>
      </c>
      <c r="CH5" s="63"/>
      <c r="CI5" s="64"/>
      <c r="CJ5" s="62" t="s">
        <v>30</v>
      </c>
      <c r="CK5" s="63"/>
      <c r="CL5" s="64"/>
      <c r="CM5" s="62" t="s">
        <v>31</v>
      </c>
      <c r="CN5" s="63"/>
      <c r="CO5" s="64"/>
      <c r="CP5" s="62" t="s">
        <v>32</v>
      </c>
      <c r="CQ5" s="63"/>
      <c r="CR5" s="64"/>
      <c r="CS5" s="62" t="s">
        <v>33</v>
      </c>
      <c r="CT5" s="63"/>
      <c r="CU5" s="64"/>
      <c r="CV5" s="53" t="s">
        <v>34</v>
      </c>
      <c r="CW5" s="68" t="s">
        <v>178</v>
      </c>
      <c r="CX5" s="74"/>
      <c r="CY5" s="75"/>
      <c r="CZ5" s="76"/>
    </row>
    <row r="6" spans="1:105" s="5" customFormat="1" ht="21.75" customHeight="1" x14ac:dyDescent="0.25">
      <c r="B6" s="82"/>
      <c r="C6" s="53" t="s">
        <v>35</v>
      </c>
      <c r="D6" s="51" t="s">
        <v>36</v>
      </c>
      <c r="E6" s="57"/>
      <c r="F6" s="52"/>
      <c r="G6" s="65"/>
      <c r="H6" s="66"/>
      <c r="I6" s="67"/>
      <c r="J6" s="65"/>
      <c r="K6" s="66"/>
      <c r="L6" s="67"/>
      <c r="M6" s="65"/>
      <c r="N6" s="66"/>
      <c r="O6" s="67"/>
      <c r="P6" s="65"/>
      <c r="Q6" s="66"/>
      <c r="R6" s="67"/>
      <c r="S6" s="65"/>
      <c r="T6" s="66"/>
      <c r="U6" s="67"/>
      <c r="V6" s="65"/>
      <c r="W6" s="66"/>
      <c r="X6" s="67"/>
      <c r="Y6" s="65"/>
      <c r="Z6" s="66"/>
      <c r="AA6" s="67"/>
      <c r="AB6" s="58"/>
      <c r="AC6" s="58"/>
      <c r="AD6" s="58"/>
      <c r="AE6" s="65"/>
      <c r="AF6" s="66"/>
      <c r="AG6" s="67"/>
      <c r="AH6" s="65"/>
      <c r="AI6" s="66"/>
      <c r="AJ6" s="67"/>
      <c r="AK6" s="65"/>
      <c r="AL6" s="66"/>
      <c r="AM6" s="67"/>
      <c r="AN6" s="65"/>
      <c r="AO6" s="66"/>
      <c r="AP6" s="67"/>
      <c r="AQ6" s="65"/>
      <c r="AR6" s="66"/>
      <c r="AS6" s="67"/>
      <c r="AT6" s="65"/>
      <c r="AU6" s="66"/>
      <c r="AV6" s="67"/>
      <c r="AW6" s="65"/>
      <c r="AX6" s="66"/>
      <c r="AY6" s="67"/>
      <c r="AZ6" s="65"/>
      <c r="BA6" s="66"/>
      <c r="BB6" s="67"/>
      <c r="BC6" s="53" t="s">
        <v>35</v>
      </c>
      <c r="BD6" s="51" t="s">
        <v>36</v>
      </c>
      <c r="BE6" s="57"/>
      <c r="BF6" s="57"/>
      <c r="BG6" s="52"/>
      <c r="BH6" s="53" t="s">
        <v>35</v>
      </c>
      <c r="BI6" s="51" t="s">
        <v>36</v>
      </c>
      <c r="BJ6" s="57"/>
      <c r="BK6" s="52"/>
      <c r="BL6" s="65"/>
      <c r="BM6" s="66"/>
      <c r="BN6" s="66"/>
      <c r="BO6" s="66"/>
      <c r="BP6" s="67"/>
      <c r="BQ6" s="65"/>
      <c r="BR6" s="66"/>
      <c r="BS6" s="66"/>
      <c r="BT6" s="66"/>
      <c r="BU6" s="66"/>
      <c r="BV6" s="66"/>
      <c r="BW6" s="66"/>
      <c r="BX6" s="66"/>
      <c r="BY6" s="67"/>
      <c r="BZ6" s="65"/>
      <c r="CA6" s="66"/>
      <c r="CB6" s="66"/>
      <c r="CC6" s="66"/>
      <c r="CD6" s="66"/>
      <c r="CE6" s="67"/>
      <c r="CF6" s="60"/>
      <c r="CG6" s="65"/>
      <c r="CH6" s="66"/>
      <c r="CI6" s="67"/>
      <c r="CJ6" s="65"/>
      <c r="CK6" s="66"/>
      <c r="CL6" s="67"/>
      <c r="CM6" s="65"/>
      <c r="CN6" s="66"/>
      <c r="CO6" s="67"/>
      <c r="CP6" s="65"/>
      <c r="CQ6" s="66"/>
      <c r="CR6" s="67"/>
      <c r="CS6" s="65"/>
      <c r="CT6" s="66"/>
      <c r="CU6" s="67"/>
      <c r="CV6" s="58"/>
      <c r="CW6" s="69"/>
      <c r="CX6" s="77"/>
      <c r="CY6" s="66"/>
      <c r="CZ6" s="67"/>
    </row>
    <row r="7" spans="1:105" s="5" customFormat="1" ht="80.25" customHeight="1" x14ac:dyDescent="0.25">
      <c r="B7" s="82"/>
      <c r="C7" s="58"/>
      <c r="D7" s="51" t="s">
        <v>37</v>
      </c>
      <c r="E7" s="52"/>
      <c r="F7" s="71" t="s">
        <v>38</v>
      </c>
      <c r="G7" s="53" t="s">
        <v>35</v>
      </c>
      <c r="H7" s="51" t="s">
        <v>36</v>
      </c>
      <c r="I7" s="52"/>
      <c r="J7" s="53" t="s">
        <v>35</v>
      </c>
      <c r="K7" s="51" t="s">
        <v>36</v>
      </c>
      <c r="L7" s="52"/>
      <c r="M7" s="53" t="s">
        <v>35</v>
      </c>
      <c r="N7" s="51" t="s">
        <v>36</v>
      </c>
      <c r="O7" s="52"/>
      <c r="P7" s="53" t="s">
        <v>35</v>
      </c>
      <c r="Q7" s="51" t="s">
        <v>36</v>
      </c>
      <c r="R7" s="52"/>
      <c r="S7" s="53" t="s">
        <v>35</v>
      </c>
      <c r="T7" s="51" t="s">
        <v>36</v>
      </c>
      <c r="U7" s="52"/>
      <c r="V7" s="53" t="s">
        <v>35</v>
      </c>
      <c r="W7" s="51" t="s">
        <v>36</v>
      </c>
      <c r="X7" s="52"/>
      <c r="Y7" s="53" t="s">
        <v>35</v>
      </c>
      <c r="Z7" s="51" t="s">
        <v>36</v>
      </c>
      <c r="AA7" s="52"/>
      <c r="AB7" s="58"/>
      <c r="AC7" s="58"/>
      <c r="AD7" s="58"/>
      <c r="AE7" s="53" t="s">
        <v>35</v>
      </c>
      <c r="AF7" s="51" t="s">
        <v>36</v>
      </c>
      <c r="AG7" s="52"/>
      <c r="AH7" s="53" t="s">
        <v>35</v>
      </c>
      <c r="AI7" s="51" t="s">
        <v>36</v>
      </c>
      <c r="AJ7" s="52"/>
      <c r="AK7" s="53" t="s">
        <v>35</v>
      </c>
      <c r="AL7" s="51" t="s">
        <v>36</v>
      </c>
      <c r="AM7" s="52"/>
      <c r="AN7" s="53" t="s">
        <v>35</v>
      </c>
      <c r="AO7" s="51" t="s">
        <v>36</v>
      </c>
      <c r="AP7" s="52"/>
      <c r="AQ7" s="53" t="s">
        <v>35</v>
      </c>
      <c r="AR7" s="51" t="s">
        <v>36</v>
      </c>
      <c r="AS7" s="52"/>
      <c r="AT7" s="53" t="s">
        <v>35</v>
      </c>
      <c r="AU7" s="51" t="s">
        <v>36</v>
      </c>
      <c r="AV7" s="52"/>
      <c r="AW7" s="53" t="s">
        <v>35</v>
      </c>
      <c r="AX7" s="51" t="s">
        <v>36</v>
      </c>
      <c r="AY7" s="52"/>
      <c r="AZ7" s="53" t="s">
        <v>35</v>
      </c>
      <c r="BA7" s="51" t="s">
        <v>36</v>
      </c>
      <c r="BB7" s="52"/>
      <c r="BC7" s="58"/>
      <c r="BD7" s="51" t="s">
        <v>39</v>
      </c>
      <c r="BE7" s="57"/>
      <c r="BF7" s="52"/>
      <c r="BG7" s="71" t="s">
        <v>40</v>
      </c>
      <c r="BH7" s="58"/>
      <c r="BI7" s="51" t="s">
        <v>41</v>
      </c>
      <c r="BJ7" s="52"/>
      <c r="BK7" s="71" t="s">
        <v>42</v>
      </c>
      <c r="BL7" s="53" t="s">
        <v>35</v>
      </c>
      <c r="BM7" s="51" t="s">
        <v>43</v>
      </c>
      <c r="BN7" s="52"/>
      <c r="BO7" s="51" t="s">
        <v>44</v>
      </c>
      <c r="BP7" s="52"/>
      <c r="BQ7" s="53" t="s">
        <v>35</v>
      </c>
      <c r="BR7" s="51" t="s">
        <v>45</v>
      </c>
      <c r="BS7" s="52"/>
      <c r="BT7" s="51" t="s">
        <v>46</v>
      </c>
      <c r="BU7" s="52"/>
      <c r="BV7" s="51" t="s">
        <v>47</v>
      </c>
      <c r="BW7" s="52"/>
      <c r="BX7" s="51" t="s">
        <v>48</v>
      </c>
      <c r="BY7" s="52"/>
      <c r="BZ7" s="53" t="s">
        <v>35</v>
      </c>
      <c r="CA7" s="51" t="s">
        <v>36</v>
      </c>
      <c r="CB7" s="57"/>
      <c r="CC7" s="57"/>
      <c r="CD7" s="57"/>
      <c r="CE7" s="52"/>
      <c r="CF7" s="60"/>
      <c r="CG7" s="53" t="s">
        <v>35</v>
      </c>
      <c r="CH7" s="51" t="s">
        <v>36</v>
      </c>
      <c r="CI7" s="52"/>
      <c r="CJ7" s="53" t="s">
        <v>35</v>
      </c>
      <c r="CK7" s="51" t="s">
        <v>36</v>
      </c>
      <c r="CL7" s="52"/>
      <c r="CM7" s="53" t="s">
        <v>35</v>
      </c>
      <c r="CN7" s="51" t="s">
        <v>36</v>
      </c>
      <c r="CO7" s="52"/>
      <c r="CP7" s="53" t="s">
        <v>35</v>
      </c>
      <c r="CQ7" s="51" t="s">
        <v>36</v>
      </c>
      <c r="CR7" s="52"/>
      <c r="CS7" s="53" t="s">
        <v>35</v>
      </c>
      <c r="CT7" s="51" t="s">
        <v>36</v>
      </c>
      <c r="CU7" s="52"/>
      <c r="CV7" s="58"/>
      <c r="CW7" s="69"/>
      <c r="CX7" s="55" t="s">
        <v>35</v>
      </c>
      <c r="CY7" s="51" t="s">
        <v>36</v>
      </c>
      <c r="CZ7" s="52"/>
    </row>
    <row r="8" spans="1:105" s="5" customFormat="1" ht="135" customHeight="1" x14ac:dyDescent="0.25">
      <c r="B8" s="83"/>
      <c r="C8" s="54"/>
      <c r="D8" s="9" t="s">
        <v>49</v>
      </c>
      <c r="E8" s="10" t="s">
        <v>50</v>
      </c>
      <c r="F8" s="72"/>
      <c r="G8" s="54"/>
      <c r="H8" s="11" t="s">
        <v>51</v>
      </c>
      <c r="I8" s="11" t="s">
        <v>52</v>
      </c>
      <c r="J8" s="54"/>
      <c r="K8" s="11" t="s">
        <v>53</v>
      </c>
      <c r="L8" s="11" t="s">
        <v>54</v>
      </c>
      <c r="M8" s="54"/>
      <c r="N8" s="11" t="s">
        <v>55</v>
      </c>
      <c r="O8" s="11" t="s">
        <v>56</v>
      </c>
      <c r="P8" s="54"/>
      <c r="Q8" s="12" t="s">
        <v>57</v>
      </c>
      <c r="R8" s="12" t="s">
        <v>58</v>
      </c>
      <c r="S8" s="54"/>
      <c r="T8" s="13" t="s">
        <v>59</v>
      </c>
      <c r="U8" s="13" t="s">
        <v>60</v>
      </c>
      <c r="V8" s="54"/>
      <c r="W8" s="13" t="s">
        <v>61</v>
      </c>
      <c r="X8" s="13" t="s">
        <v>62</v>
      </c>
      <c r="Y8" s="54"/>
      <c r="Z8" s="13" t="s">
        <v>63</v>
      </c>
      <c r="AA8" s="13" t="s">
        <v>64</v>
      </c>
      <c r="AB8" s="54"/>
      <c r="AC8" s="54"/>
      <c r="AD8" s="54"/>
      <c r="AE8" s="54"/>
      <c r="AF8" s="12" t="s">
        <v>65</v>
      </c>
      <c r="AG8" s="12" t="s">
        <v>66</v>
      </c>
      <c r="AH8" s="54"/>
      <c r="AI8" s="12" t="s">
        <v>67</v>
      </c>
      <c r="AJ8" s="12" t="s">
        <v>68</v>
      </c>
      <c r="AK8" s="54"/>
      <c r="AL8" s="12" t="s">
        <v>69</v>
      </c>
      <c r="AM8" s="12" t="s">
        <v>70</v>
      </c>
      <c r="AN8" s="54"/>
      <c r="AO8" s="12" t="s">
        <v>71</v>
      </c>
      <c r="AP8" s="12" t="s">
        <v>72</v>
      </c>
      <c r="AQ8" s="54"/>
      <c r="AR8" s="12" t="s">
        <v>73</v>
      </c>
      <c r="AS8" s="12" t="s">
        <v>74</v>
      </c>
      <c r="AT8" s="54"/>
      <c r="AU8" s="12" t="s">
        <v>75</v>
      </c>
      <c r="AV8" s="12" t="s">
        <v>76</v>
      </c>
      <c r="AW8" s="54"/>
      <c r="AX8" s="12" t="s">
        <v>77</v>
      </c>
      <c r="AY8" s="12" t="s">
        <v>78</v>
      </c>
      <c r="AZ8" s="54"/>
      <c r="BA8" s="12" t="s">
        <v>79</v>
      </c>
      <c r="BB8" s="12" t="s">
        <v>80</v>
      </c>
      <c r="BC8" s="54"/>
      <c r="BD8" s="9" t="s">
        <v>49</v>
      </c>
      <c r="BE8" s="10" t="s">
        <v>50</v>
      </c>
      <c r="BF8" s="10" t="s">
        <v>183</v>
      </c>
      <c r="BG8" s="72"/>
      <c r="BH8" s="54"/>
      <c r="BI8" s="9" t="s">
        <v>49</v>
      </c>
      <c r="BJ8" s="14" t="s">
        <v>81</v>
      </c>
      <c r="BK8" s="72"/>
      <c r="BL8" s="54"/>
      <c r="BM8" s="12" t="s">
        <v>82</v>
      </c>
      <c r="BN8" s="12" t="s">
        <v>83</v>
      </c>
      <c r="BO8" s="12" t="s">
        <v>82</v>
      </c>
      <c r="BP8" s="12" t="s">
        <v>83</v>
      </c>
      <c r="BQ8" s="54"/>
      <c r="BR8" s="12" t="s">
        <v>84</v>
      </c>
      <c r="BS8" s="12" t="s">
        <v>85</v>
      </c>
      <c r="BT8" s="12" t="s">
        <v>86</v>
      </c>
      <c r="BU8" s="12" t="s">
        <v>87</v>
      </c>
      <c r="BV8" s="12" t="s">
        <v>88</v>
      </c>
      <c r="BW8" s="12" t="s">
        <v>89</v>
      </c>
      <c r="BX8" s="12" t="s">
        <v>88</v>
      </c>
      <c r="BY8" s="12" t="s">
        <v>89</v>
      </c>
      <c r="BZ8" s="54"/>
      <c r="CA8" s="15" t="s">
        <v>90</v>
      </c>
      <c r="CB8" s="16" t="s">
        <v>91</v>
      </c>
      <c r="CC8" s="10" t="s">
        <v>92</v>
      </c>
      <c r="CD8" s="10" t="s">
        <v>93</v>
      </c>
      <c r="CE8" s="10" t="s">
        <v>94</v>
      </c>
      <c r="CF8" s="61"/>
      <c r="CG8" s="54"/>
      <c r="CH8" s="12" t="s">
        <v>95</v>
      </c>
      <c r="CI8" s="12" t="s">
        <v>96</v>
      </c>
      <c r="CJ8" s="54"/>
      <c r="CK8" s="12" t="s">
        <v>97</v>
      </c>
      <c r="CL8" s="12" t="s">
        <v>98</v>
      </c>
      <c r="CM8" s="54"/>
      <c r="CN8" s="17" t="s">
        <v>99</v>
      </c>
      <c r="CO8" s="17" t="s">
        <v>100</v>
      </c>
      <c r="CP8" s="54"/>
      <c r="CQ8" s="12" t="s">
        <v>101</v>
      </c>
      <c r="CR8" s="12" t="s">
        <v>102</v>
      </c>
      <c r="CS8" s="54"/>
      <c r="CT8" s="12" t="s">
        <v>103</v>
      </c>
      <c r="CU8" s="12" t="s">
        <v>104</v>
      </c>
      <c r="CV8" s="54"/>
      <c r="CW8" s="70"/>
      <c r="CX8" s="56"/>
      <c r="CY8" s="12" t="s">
        <v>105</v>
      </c>
      <c r="CZ8" s="12" t="s">
        <v>106</v>
      </c>
    </row>
    <row r="9" spans="1:105" s="1" customFormat="1" ht="47.25" x14ac:dyDescent="0.25">
      <c r="A9" s="6">
        <v>330</v>
      </c>
      <c r="B9" s="18" t="s">
        <v>107</v>
      </c>
      <c r="C9" s="19">
        <f t="shared" ref="C9:C71" si="0">D9+F9</f>
        <v>0</v>
      </c>
      <c r="D9" s="20">
        <v>0</v>
      </c>
      <c r="E9" s="20"/>
      <c r="F9" s="20">
        <v>0</v>
      </c>
      <c r="G9" s="19">
        <f t="shared" ref="G9:G71" si="1">H9+I9</f>
        <v>0</v>
      </c>
      <c r="H9" s="20">
        <v>0</v>
      </c>
      <c r="I9" s="20">
        <v>0</v>
      </c>
      <c r="J9" s="19">
        <f t="shared" ref="J9:J71" si="2">K9+L9</f>
        <v>0</v>
      </c>
      <c r="K9" s="20">
        <v>0</v>
      </c>
      <c r="L9" s="20">
        <v>0</v>
      </c>
      <c r="M9" s="19">
        <f t="shared" ref="M9:M71" si="3">N9+O9</f>
        <v>0</v>
      </c>
      <c r="N9" s="20">
        <v>0</v>
      </c>
      <c r="O9" s="20">
        <v>0</v>
      </c>
      <c r="P9" s="19">
        <f t="shared" ref="P9:P71" si="4">Q9+R9</f>
        <v>0</v>
      </c>
      <c r="Q9" s="20">
        <v>0</v>
      </c>
      <c r="R9" s="20">
        <v>0</v>
      </c>
      <c r="S9" s="19">
        <f t="shared" ref="S9:S71" si="5">T9+U9</f>
        <v>0</v>
      </c>
      <c r="T9" s="20">
        <v>0</v>
      </c>
      <c r="U9" s="20">
        <v>0</v>
      </c>
      <c r="V9" s="19">
        <f t="shared" ref="V9:V71" si="6">W9+X9</f>
        <v>0</v>
      </c>
      <c r="W9" s="20">
        <v>0</v>
      </c>
      <c r="X9" s="20">
        <v>0</v>
      </c>
      <c r="Y9" s="19">
        <f t="shared" ref="Y9:Y71" si="7">Z9+AA9</f>
        <v>0</v>
      </c>
      <c r="Z9" s="20">
        <v>0</v>
      </c>
      <c r="AA9" s="20">
        <v>0</v>
      </c>
      <c r="AB9" s="20">
        <v>208</v>
      </c>
      <c r="AC9" s="20">
        <v>608</v>
      </c>
      <c r="AD9" s="20">
        <v>0</v>
      </c>
      <c r="AE9" s="19">
        <f t="shared" ref="AE9:AE71" si="8">AF9+AG9</f>
        <v>0</v>
      </c>
      <c r="AF9" s="20">
        <v>0</v>
      </c>
      <c r="AG9" s="20">
        <v>0</v>
      </c>
      <c r="AH9" s="19">
        <f t="shared" ref="AH9:AH71" si="9">AI9+AJ9</f>
        <v>0</v>
      </c>
      <c r="AI9" s="20">
        <v>0</v>
      </c>
      <c r="AJ9" s="20">
        <v>0</v>
      </c>
      <c r="AK9" s="19">
        <f t="shared" ref="AK9:AK71" si="10">AL9+AM9</f>
        <v>0</v>
      </c>
      <c r="AL9" s="20">
        <v>0</v>
      </c>
      <c r="AM9" s="20">
        <v>0</v>
      </c>
      <c r="AN9" s="19">
        <f t="shared" ref="AN9:AN71" si="11">AO9+AP9</f>
        <v>0</v>
      </c>
      <c r="AO9" s="20">
        <v>0</v>
      </c>
      <c r="AP9" s="20">
        <v>0</v>
      </c>
      <c r="AQ9" s="19">
        <f t="shared" ref="AQ9:AQ71" si="12">AR9+AS9</f>
        <v>0</v>
      </c>
      <c r="AR9" s="20">
        <v>0</v>
      </c>
      <c r="AS9" s="20">
        <v>0</v>
      </c>
      <c r="AT9" s="19">
        <f t="shared" ref="AT9:AT71" si="13">AU9+AV9</f>
        <v>0</v>
      </c>
      <c r="AU9" s="20">
        <v>0</v>
      </c>
      <c r="AV9" s="20">
        <v>0</v>
      </c>
      <c r="AW9" s="19">
        <f t="shared" ref="AW9:AW71" si="14">AX9+AY9</f>
        <v>0</v>
      </c>
      <c r="AX9" s="20">
        <v>0</v>
      </c>
      <c r="AY9" s="20">
        <v>0</v>
      </c>
      <c r="AZ9" s="19">
        <f t="shared" ref="AZ9:AZ71" si="15">BA9+BB9</f>
        <v>0</v>
      </c>
      <c r="BA9" s="20">
        <v>0</v>
      </c>
      <c r="BB9" s="20">
        <v>0</v>
      </c>
      <c r="BC9" s="21">
        <v>0</v>
      </c>
      <c r="BD9" s="20">
        <v>0</v>
      </c>
      <c r="BE9" s="20"/>
      <c r="BF9" s="20"/>
      <c r="BG9" s="20">
        <v>0</v>
      </c>
      <c r="BH9" s="21">
        <v>0</v>
      </c>
      <c r="BI9" s="20">
        <v>0</v>
      </c>
      <c r="BJ9" s="20"/>
      <c r="BK9" s="20">
        <v>0</v>
      </c>
      <c r="BL9" s="19">
        <f t="shared" ref="BL9:BL71" si="16">BM9+BN9+BO9+BP9</f>
        <v>138</v>
      </c>
      <c r="BM9" s="20">
        <v>132</v>
      </c>
      <c r="BN9" s="20">
        <v>6</v>
      </c>
      <c r="BO9" s="20">
        <v>0</v>
      </c>
      <c r="BP9" s="20">
        <v>0</v>
      </c>
      <c r="BQ9" s="19">
        <f t="shared" ref="BQ9:BQ71" si="17">BX9+BY9+BV9+BW9+BT9+BU9+BR9+BS9</f>
        <v>0</v>
      </c>
      <c r="BR9" s="21">
        <v>0</v>
      </c>
      <c r="BS9" s="21">
        <v>0</v>
      </c>
      <c r="BT9" s="21">
        <v>0</v>
      </c>
      <c r="BU9" s="21">
        <v>0</v>
      </c>
      <c r="BV9" s="21">
        <v>0</v>
      </c>
      <c r="BW9" s="21">
        <v>0</v>
      </c>
      <c r="BX9" s="20">
        <v>0</v>
      </c>
      <c r="BY9" s="20">
        <v>0</v>
      </c>
      <c r="BZ9" s="19">
        <f t="shared" ref="BZ9:BZ71" si="18">CA9+CB9+CD9+CC9+CE9</f>
        <v>149</v>
      </c>
      <c r="CA9" s="20">
        <v>50</v>
      </c>
      <c r="CB9" s="20">
        <v>0</v>
      </c>
      <c r="CC9" s="20">
        <v>50</v>
      </c>
      <c r="CD9" s="20">
        <v>47</v>
      </c>
      <c r="CE9" s="20">
        <v>2</v>
      </c>
      <c r="CF9" s="20">
        <v>0</v>
      </c>
      <c r="CG9" s="19">
        <f t="shared" ref="CG9:CG71" si="19">CH9+CI9</f>
        <v>0</v>
      </c>
      <c r="CH9" s="20">
        <v>0</v>
      </c>
      <c r="CI9" s="20">
        <v>0</v>
      </c>
      <c r="CJ9" s="19">
        <f t="shared" ref="CJ9:CJ71" si="20">CK9+CL9</f>
        <v>0</v>
      </c>
      <c r="CK9" s="20">
        <v>0</v>
      </c>
      <c r="CL9" s="20">
        <v>0</v>
      </c>
      <c r="CM9" s="19">
        <f t="shared" ref="CM9:CM71" si="21">CN9+CO9</f>
        <v>0</v>
      </c>
      <c r="CN9" s="20">
        <v>0</v>
      </c>
      <c r="CO9" s="20">
        <v>0</v>
      </c>
      <c r="CP9" s="19">
        <f t="shared" ref="CP9:CP71" si="22">CQ9+CR9</f>
        <v>0</v>
      </c>
      <c r="CQ9" s="20">
        <v>0</v>
      </c>
      <c r="CR9" s="20">
        <v>0</v>
      </c>
      <c r="CS9" s="19">
        <f t="shared" ref="CS9:CS71" si="23">CT9+CU9</f>
        <v>138</v>
      </c>
      <c r="CT9" s="20">
        <v>37</v>
      </c>
      <c r="CU9" s="20">
        <v>101</v>
      </c>
      <c r="CV9" s="20">
        <v>0</v>
      </c>
      <c r="CW9" s="22"/>
      <c r="CX9" s="23">
        <f t="shared" ref="CX9:CX71" si="24">CV9+C9+G9+J9+M9+P9+S9+V9+Y9+AB9+AC9+AD9+AE9+AH9+AK9+AN9+AQ9+AT9+AW9+AZ9+BC9+BH9+BL9+BQ9+BZ9+CG9+CJ9+CM9+CP9+CS9+CF9</f>
        <v>1241</v>
      </c>
      <c r="CY9" s="19">
        <f t="shared" ref="CY9:CY71" si="25">CV9+D9+H9+K9+N9+Q9+T9+W9+Z9+AC9+AF9+AI9+AL9+AO9+AR9+AU9+AX9+BA9+BD9+BI9+BM9+BX9+CA9+CH9+CK9+CN9+CQ9+CT9+CF9+BV9+BT9+BO9+BR9+CD9+CC9+CE9</f>
        <v>926</v>
      </c>
      <c r="CZ9" s="19">
        <f t="shared" ref="CZ9:CZ71" si="26">F9+I9+L9+O9+R9+U9+X9+AA9+AB9+AD9+AG9+AJ9+AM9+AP9+AS9+AV9+AY9+BB9+BG9+BK9+BN9+BY9+CB9+CI9+CL9+CO9+CR9+CU9+BW9+BU9+BP9+BS9</f>
        <v>315</v>
      </c>
    </row>
    <row r="10" spans="1:105" s="28" customFormat="1" ht="31.5" x14ac:dyDescent="0.25">
      <c r="A10" s="24">
        <v>350</v>
      </c>
      <c r="B10" s="18" t="s">
        <v>108</v>
      </c>
      <c r="C10" s="19">
        <f t="shared" si="0"/>
        <v>0</v>
      </c>
      <c r="D10" s="25">
        <v>0</v>
      </c>
      <c r="E10" s="25"/>
      <c r="F10" s="25">
        <v>0</v>
      </c>
      <c r="G10" s="19">
        <f t="shared" si="1"/>
        <v>0</v>
      </c>
      <c r="H10" s="25">
        <v>0</v>
      </c>
      <c r="I10" s="25">
        <v>0</v>
      </c>
      <c r="J10" s="19">
        <f t="shared" si="2"/>
        <v>0</v>
      </c>
      <c r="K10" s="25">
        <v>0</v>
      </c>
      <c r="L10" s="25">
        <v>0</v>
      </c>
      <c r="M10" s="19">
        <f t="shared" si="3"/>
        <v>0</v>
      </c>
      <c r="N10" s="25">
        <v>0</v>
      </c>
      <c r="O10" s="25">
        <v>0</v>
      </c>
      <c r="P10" s="19">
        <f t="shared" si="4"/>
        <v>0</v>
      </c>
      <c r="Q10" s="25">
        <v>0</v>
      </c>
      <c r="R10" s="25">
        <v>0</v>
      </c>
      <c r="S10" s="19">
        <f t="shared" si="5"/>
        <v>0</v>
      </c>
      <c r="T10" s="25">
        <v>0</v>
      </c>
      <c r="U10" s="25">
        <v>0</v>
      </c>
      <c r="V10" s="19">
        <f t="shared" si="6"/>
        <v>0</v>
      </c>
      <c r="W10" s="25">
        <v>0</v>
      </c>
      <c r="X10" s="25">
        <v>0</v>
      </c>
      <c r="Y10" s="19">
        <f t="shared" si="7"/>
        <v>0</v>
      </c>
      <c r="Z10" s="25">
        <v>0</v>
      </c>
      <c r="AA10" s="25">
        <v>0</v>
      </c>
      <c r="AB10" s="25">
        <v>0</v>
      </c>
      <c r="AC10" s="25">
        <v>1208</v>
      </c>
      <c r="AD10" s="25">
        <v>0</v>
      </c>
      <c r="AE10" s="19">
        <f t="shared" si="8"/>
        <v>0</v>
      </c>
      <c r="AF10" s="25">
        <v>0</v>
      </c>
      <c r="AG10" s="25">
        <v>0</v>
      </c>
      <c r="AH10" s="19">
        <f t="shared" si="9"/>
        <v>0</v>
      </c>
      <c r="AI10" s="25">
        <v>0</v>
      </c>
      <c r="AJ10" s="25">
        <v>0</v>
      </c>
      <c r="AK10" s="19">
        <f t="shared" si="10"/>
        <v>0</v>
      </c>
      <c r="AL10" s="25">
        <v>0</v>
      </c>
      <c r="AM10" s="25">
        <v>0</v>
      </c>
      <c r="AN10" s="19">
        <f t="shared" si="11"/>
        <v>0</v>
      </c>
      <c r="AO10" s="25">
        <v>0</v>
      </c>
      <c r="AP10" s="25">
        <v>0</v>
      </c>
      <c r="AQ10" s="19">
        <f t="shared" si="12"/>
        <v>0</v>
      </c>
      <c r="AR10" s="25">
        <v>0</v>
      </c>
      <c r="AS10" s="25">
        <v>0</v>
      </c>
      <c r="AT10" s="19">
        <f t="shared" si="13"/>
        <v>0</v>
      </c>
      <c r="AU10" s="25">
        <v>0</v>
      </c>
      <c r="AV10" s="25">
        <v>0</v>
      </c>
      <c r="AW10" s="19">
        <f t="shared" si="14"/>
        <v>0</v>
      </c>
      <c r="AX10" s="25">
        <v>0</v>
      </c>
      <c r="AY10" s="25">
        <v>0</v>
      </c>
      <c r="AZ10" s="19">
        <f t="shared" si="15"/>
        <v>0</v>
      </c>
      <c r="BA10" s="25">
        <v>0</v>
      </c>
      <c r="BB10" s="25">
        <v>0</v>
      </c>
      <c r="BC10" s="26">
        <v>0</v>
      </c>
      <c r="BD10" s="25">
        <v>0</v>
      </c>
      <c r="BE10" s="25"/>
      <c r="BF10" s="25"/>
      <c r="BG10" s="25">
        <v>0</v>
      </c>
      <c r="BH10" s="26">
        <v>0</v>
      </c>
      <c r="BI10" s="25">
        <v>0</v>
      </c>
      <c r="BJ10" s="25"/>
      <c r="BK10" s="25">
        <v>0</v>
      </c>
      <c r="BL10" s="19">
        <f t="shared" si="16"/>
        <v>604</v>
      </c>
      <c r="BM10" s="25">
        <v>572</v>
      </c>
      <c r="BN10" s="25">
        <v>32</v>
      </c>
      <c r="BO10" s="25">
        <v>0</v>
      </c>
      <c r="BP10" s="25">
        <v>0</v>
      </c>
      <c r="BQ10" s="19">
        <f t="shared" si="17"/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5">
        <v>0</v>
      </c>
      <c r="BY10" s="25">
        <v>0</v>
      </c>
      <c r="BZ10" s="19">
        <f t="shared" si="18"/>
        <v>412</v>
      </c>
      <c r="CA10" s="25">
        <v>205</v>
      </c>
      <c r="CB10" s="25">
        <v>0</v>
      </c>
      <c r="CC10" s="25">
        <v>99</v>
      </c>
      <c r="CD10" s="25">
        <v>108</v>
      </c>
      <c r="CE10" s="25">
        <v>0</v>
      </c>
      <c r="CF10" s="25">
        <v>11</v>
      </c>
      <c r="CG10" s="19">
        <f t="shared" si="19"/>
        <v>0</v>
      </c>
      <c r="CH10" s="25">
        <v>0</v>
      </c>
      <c r="CI10" s="25">
        <v>0</v>
      </c>
      <c r="CJ10" s="19">
        <f t="shared" si="20"/>
        <v>0</v>
      </c>
      <c r="CK10" s="25">
        <v>0</v>
      </c>
      <c r="CL10" s="25">
        <v>0</v>
      </c>
      <c r="CM10" s="19">
        <f t="shared" si="21"/>
        <v>0</v>
      </c>
      <c r="CN10" s="25">
        <v>0</v>
      </c>
      <c r="CO10" s="25">
        <v>0</v>
      </c>
      <c r="CP10" s="19">
        <f t="shared" si="22"/>
        <v>0</v>
      </c>
      <c r="CQ10" s="25">
        <v>0</v>
      </c>
      <c r="CR10" s="25">
        <v>0</v>
      </c>
      <c r="CS10" s="19">
        <f t="shared" si="23"/>
        <v>574</v>
      </c>
      <c r="CT10" s="25">
        <v>234</v>
      </c>
      <c r="CU10" s="25">
        <v>340</v>
      </c>
      <c r="CV10" s="25">
        <v>0</v>
      </c>
      <c r="CW10" s="27"/>
      <c r="CX10" s="23">
        <f t="shared" si="24"/>
        <v>2809</v>
      </c>
      <c r="CY10" s="19">
        <f t="shared" si="25"/>
        <v>2437</v>
      </c>
      <c r="CZ10" s="19">
        <f t="shared" si="26"/>
        <v>372</v>
      </c>
      <c r="DA10" s="1"/>
    </row>
    <row r="11" spans="1:105" s="28" customFormat="1" ht="31.5" x14ac:dyDescent="0.25">
      <c r="A11" s="24">
        <v>360</v>
      </c>
      <c r="B11" s="18" t="s">
        <v>109</v>
      </c>
      <c r="C11" s="19">
        <f t="shared" si="0"/>
        <v>0</v>
      </c>
      <c r="D11" s="25">
        <v>0</v>
      </c>
      <c r="E11" s="25"/>
      <c r="F11" s="25">
        <v>0</v>
      </c>
      <c r="G11" s="19">
        <f t="shared" si="1"/>
        <v>0</v>
      </c>
      <c r="H11" s="25">
        <v>0</v>
      </c>
      <c r="I11" s="25">
        <v>0</v>
      </c>
      <c r="J11" s="19">
        <f t="shared" si="2"/>
        <v>0</v>
      </c>
      <c r="K11" s="25">
        <v>0</v>
      </c>
      <c r="L11" s="25">
        <v>0</v>
      </c>
      <c r="M11" s="19">
        <f t="shared" si="3"/>
        <v>0</v>
      </c>
      <c r="N11" s="25">
        <v>0</v>
      </c>
      <c r="O11" s="25">
        <v>0</v>
      </c>
      <c r="P11" s="19">
        <f t="shared" si="4"/>
        <v>0</v>
      </c>
      <c r="Q11" s="25">
        <v>0</v>
      </c>
      <c r="R11" s="25">
        <v>0</v>
      </c>
      <c r="S11" s="19">
        <f t="shared" si="5"/>
        <v>0</v>
      </c>
      <c r="T11" s="25">
        <v>0</v>
      </c>
      <c r="U11" s="25">
        <v>0</v>
      </c>
      <c r="V11" s="19">
        <f t="shared" si="6"/>
        <v>0</v>
      </c>
      <c r="W11" s="25">
        <v>0</v>
      </c>
      <c r="X11" s="25">
        <v>0</v>
      </c>
      <c r="Y11" s="19">
        <f t="shared" si="7"/>
        <v>0</v>
      </c>
      <c r="Z11" s="25">
        <v>0</v>
      </c>
      <c r="AA11" s="25">
        <v>0</v>
      </c>
      <c r="AB11" s="25">
        <v>167</v>
      </c>
      <c r="AC11" s="25">
        <v>865</v>
      </c>
      <c r="AD11" s="25">
        <v>0</v>
      </c>
      <c r="AE11" s="19">
        <f t="shared" si="8"/>
        <v>0</v>
      </c>
      <c r="AF11" s="25">
        <v>0</v>
      </c>
      <c r="AG11" s="25">
        <v>0</v>
      </c>
      <c r="AH11" s="19">
        <f t="shared" si="9"/>
        <v>0</v>
      </c>
      <c r="AI11" s="25">
        <v>0</v>
      </c>
      <c r="AJ11" s="25">
        <v>0</v>
      </c>
      <c r="AK11" s="19">
        <f t="shared" si="10"/>
        <v>0</v>
      </c>
      <c r="AL11" s="25">
        <v>0</v>
      </c>
      <c r="AM11" s="25">
        <v>0</v>
      </c>
      <c r="AN11" s="19">
        <f t="shared" si="11"/>
        <v>0</v>
      </c>
      <c r="AO11" s="25">
        <v>0</v>
      </c>
      <c r="AP11" s="25">
        <v>0</v>
      </c>
      <c r="AQ11" s="19">
        <f t="shared" si="12"/>
        <v>0</v>
      </c>
      <c r="AR11" s="25">
        <v>0</v>
      </c>
      <c r="AS11" s="25">
        <v>0</v>
      </c>
      <c r="AT11" s="19">
        <f t="shared" si="13"/>
        <v>0</v>
      </c>
      <c r="AU11" s="25">
        <v>0</v>
      </c>
      <c r="AV11" s="25">
        <v>0</v>
      </c>
      <c r="AW11" s="19">
        <f t="shared" si="14"/>
        <v>0</v>
      </c>
      <c r="AX11" s="25">
        <v>0</v>
      </c>
      <c r="AY11" s="25">
        <v>0</v>
      </c>
      <c r="AZ11" s="19">
        <f t="shared" si="15"/>
        <v>0</v>
      </c>
      <c r="BA11" s="25">
        <v>0</v>
      </c>
      <c r="BB11" s="25">
        <v>0</v>
      </c>
      <c r="BC11" s="26">
        <v>0</v>
      </c>
      <c r="BD11" s="25">
        <v>0</v>
      </c>
      <c r="BE11" s="25"/>
      <c r="BF11" s="25"/>
      <c r="BG11" s="25">
        <v>0</v>
      </c>
      <c r="BH11" s="26">
        <v>0</v>
      </c>
      <c r="BI11" s="25">
        <v>0</v>
      </c>
      <c r="BJ11" s="25"/>
      <c r="BK11" s="25">
        <v>0</v>
      </c>
      <c r="BL11" s="19">
        <f t="shared" si="16"/>
        <v>260</v>
      </c>
      <c r="BM11" s="25">
        <v>260</v>
      </c>
      <c r="BN11" s="25">
        <v>0</v>
      </c>
      <c r="BO11" s="25">
        <v>0</v>
      </c>
      <c r="BP11" s="25">
        <v>0</v>
      </c>
      <c r="BQ11" s="19">
        <f t="shared" si="17"/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5">
        <v>0</v>
      </c>
      <c r="BY11" s="25">
        <v>0</v>
      </c>
      <c r="BZ11" s="19">
        <f t="shared" si="18"/>
        <v>145</v>
      </c>
      <c r="CA11" s="25">
        <v>95</v>
      </c>
      <c r="CB11" s="25">
        <v>0</v>
      </c>
      <c r="CC11" s="25">
        <v>50</v>
      </c>
      <c r="CD11" s="25">
        <v>0</v>
      </c>
      <c r="CE11" s="25">
        <v>0</v>
      </c>
      <c r="CF11" s="25">
        <v>0</v>
      </c>
      <c r="CG11" s="19">
        <f t="shared" si="19"/>
        <v>0</v>
      </c>
      <c r="CH11" s="25">
        <v>0</v>
      </c>
      <c r="CI11" s="25">
        <v>0</v>
      </c>
      <c r="CJ11" s="19">
        <f t="shared" si="20"/>
        <v>0</v>
      </c>
      <c r="CK11" s="25">
        <v>0</v>
      </c>
      <c r="CL11" s="25">
        <v>0</v>
      </c>
      <c r="CM11" s="19">
        <f t="shared" si="21"/>
        <v>0</v>
      </c>
      <c r="CN11" s="25">
        <v>0</v>
      </c>
      <c r="CO11" s="25">
        <v>0</v>
      </c>
      <c r="CP11" s="19">
        <f t="shared" si="22"/>
        <v>0</v>
      </c>
      <c r="CQ11" s="25">
        <v>0</v>
      </c>
      <c r="CR11" s="25">
        <v>0</v>
      </c>
      <c r="CS11" s="19">
        <f t="shared" si="23"/>
        <v>171</v>
      </c>
      <c r="CT11" s="25">
        <v>141</v>
      </c>
      <c r="CU11" s="25">
        <v>30</v>
      </c>
      <c r="CV11" s="25">
        <v>0</v>
      </c>
      <c r="CW11" s="27"/>
      <c r="CX11" s="23">
        <f t="shared" si="24"/>
        <v>1608</v>
      </c>
      <c r="CY11" s="19">
        <f t="shared" si="25"/>
        <v>1411</v>
      </c>
      <c r="CZ11" s="19">
        <f t="shared" si="26"/>
        <v>197</v>
      </c>
      <c r="DA11" s="1"/>
    </row>
    <row r="12" spans="1:105" s="28" customFormat="1" ht="47.25" x14ac:dyDescent="0.25">
      <c r="A12" s="24">
        <v>370</v>
      </c>
      <c r="B12" s="18" t="s">
        <v>110</v>
      </c>
      <c r="C12" s="19">
        <f t="shared" si="0"/>
        <v>0</v>
      </c>
      <c r="D12" s="25">
        <v>0</v>
      </c>
      <c r="E12" s="25"/>
      <c r="F12" s="25">
        <v>0</v>
      </c>
      <c r="G12" s="19">
        <f t="shared" si="1"/>
        <v>0</v>
      </c>
      <c r="H12" s="25">
        <v>0</v>
      </c>
      <c r="I12" s="25">
        <v>0</v>
      </c>
      <c r="J12" s="19">
        <f t="shared" si="2"/>
        <v>0</v>
      </c>
      <c r="K12" s="25">
        <v>0</v>
      </c>
      <c r="L12" s="25">
        <v>0</v>
      </c>
      <c r="M12" s="19">
        <f t="shared" si="3"/>
        <v>0</v>
      </c>
      <c r="N12" s="25">
        <v>0</v>
      </c>
      <c r="O12" s="25">
        <v>0</v>
      </c>
      <c r="P12" s="19">
        <f t="shared" si="4"/>
        <v>0</v>
      </c>
      <c r="Q12" s="25">
        <v>0</v>
      </c>
      <c r="R12" s="25">
        <v>0</v>
      </c>
      <c r="S12" s="19">
        <f t="shared" si="5"/>
        <v>0</v>
      </c>
      <c r="T12" s="25">
        <v>0</v>
      </c>
      <c r="U12" s="25">
        <v>0</v>
      </c>
      <c r="V12" s="19">
        <f t="shared" si="6"/>
        <v>0</v>
      </c>
      <c r="W12" s="25">
        <v>0</v>
      </c>
      <c r="X12" s="25">
        <v>0</v>
      </c>
      <c r="Y12" s="19">
        <f t="shared" si="7"/>
        <v>0</v>
      </c>
      <c r="Z12" s="25">
        <v>0</v>
      </c>
      <c r="AA12" s="25">
        <v>0</v>
      </c>
      <c r="AB12" s="25">
        <v>175</v>
      </c>
      <c r="AC12" s="25">
        <v>906</v>
      </c>
      <c r="AD12" s="25">
        <v>0</v>
      </c>
      <c r="AE12" s="19">
        <f t="shared" si="8"/>
        <v>0</v>
      </c>
      <c r="AF12" s="25">
        <v>0</v>
      </c>
      <c r="AG12" s="25">
        <v>0</v>
      </c>
      <c r="AH12" s="19">
        <f t="shared" si="9"/>
        <v>0</v>
      </c>
      <c r="AI12" s="25">
        <v>0</v>
      </c>
      <c r="AJ12" s="25">
        <v>0</v>
      </c>
      <c r="AK12" s="19">
        <f t="shared" si="10"/>
        <v>0</v>
      </c>
      <c r="AL12" s="25">
        <v>0</v>
      </c>
      <c r="AM12" s="25">
        <v>0</v>
      </c>
      <c r="AN12" s="19">
        <f t="shared" si="11"/>
        <v>0</v>
      </c>
      <c r="AO12" s="25">
        <v>0</v>
      </c>
      <c r="AP12" s="25">
        <v>0</v>
      </c>
      <c r="AQ12" s="19">
        <f t="shared" si="12"/>
        <v>0</v>
      </c>
      <c r="AR12" s="25">
        <v>0</v>
      </c>
      <c r="AS12" s="25">
        <v>0</v>
      </c>
      <c r="AT12" s="19">
        <f t="shared" si="13"/>
        <v>0</v>
      </c>
      <c r="AU12" s="25">
        <v>0</v>
      </c>
      <c r="AV12" s="25">
        <v>0</v>
      </c>
      <c r="AW12" s="19">
        <f t="shared" si="14"/>
        <v>0</v>
      </c>
      <c r="AX12" s="25">
        <v>0</v>
      </c>
      <c r="AY12" s="25">
        <v>0</v>
      </c>
      <c r="AZ12" s="19">
        <f t="shared" si="15"/>
        <v>0</v>
      </c>
      <c r="BA12" s="25">
        <v>0</v>
      </c>
      <c r="BB12" s="25">
        <v>0</v>
      </c>
      <c r="BC12" s="26">
        <v>0</v>
      </c>
      <c r="BD12" s="25">
        <v>0</v>
      </c>
      <c r="BE12" s="25"/>
      <c r="BF12" s="25"/>
      <c r="BG12" s="25">
        <v>0</v>
      </c>
      <c r="BH12" s="26">
        <v>0</v>
      </c>
      <c r="BI12" s="25">
        <v>0</v>
      </c>
      <c r="BJ12" s="25"/>
      <c r="BK12" s="25">
        <v>0</v>
      </c>
      <c r="BL12" s="19">
        <f t="shared" si="16"/>
        <v>580</v>
      </c>
      <c r="BM12" s="25">
        <v>580</v>
      </c>
      <c r="BN12" s="25">
        <v>0</v>
      </c>
      <c r="BO12" s="25">
        <v>0</v>
      </c>
      <c r="BP12" s="25">
        <v>0</v>
      </c>
      <c r="BQ12" s="19">
        <f t="shared" si="17"/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5">
        <v>0</v>
      </c>
      <c r="BY12" s="25">
        <v>0</v>
      </c>
      <c r="BZ12" s="19">
        <f t="shared" si="18"/>
        <v>258</v>
      </c>
      <c r="CA12" s="25">
        <v>127</v>
      </c>
      <c r="CB12" s="25">
        <v>0</v>
      </c>
      <c r="CC12" s="25">
        <v>131</v>
      </c>
      <c r="CD12" s="25">
        <v>0</v>
      </c>
      <c r="CE12" s="25">
        <v>0</v>
      </c>
      <c r="CF12" s="25">
        <v>0</v>
      </c>
      <c r="CG12" s="19">
        <f t="shared" si="19"/>
        <v>0</v>
      </c>
      <c r="CH12" s="25">
        <v>0</v>
      </c>
      <c r="CI12" s="25">
        <v>0</v>
      </c>
      <c r="CJ12" s="19">
        <f t="shared" si="20"/>
        <v>0</v>
      </c>
      <c r="CK12" s="25">
        <v>0</v>
      </c>
      <c r="CL12" s="25">
        <v>0</v>
      </c>
      <c r="CM12" s="19">
        <f t="shared" si="21"/>
        <v>0</v>
      </c>
      <c r="CN12" s="25">
        <v>0</v>
      </c>
      <c r="CO12" s="25">
        <v>0</v>
      </c>
      <c r="CP12" s="19">
        <f t="shared" si="22"/>
        <v>0</v>
      </c>
      <c r="CQ12" s="25">
        <v>0</v>
      </c>
      <c r="CR12" s="25">
        <v>0</v>
      </c>
      <c r="CS12" s="19">
        <f t="shared" si="23"/>
        <v>423</v>
      </c>
      <c r="CT12" s="25">
        <v>233</v>
      </c>
      <c r="CU12" s="25">
        <v>190</v>
      </c>
      <c r="CV12" s="25">
        <v>0</v>
      </c>
      <c r="CW12" s="27"/>
      <c r="CX12" s="23">
        <f t="shared" si="24"/>
        <v>2342</v>
      </c>
      <c r="CY12" s="19">
        <f t="shared" si="25"/>
        <v>1977</v>
      </c>
      <c r="CZ12" s="19">
        <f t="shared" si="26"/>
        <v>365</v>
      </c>
      <c r="DA12" s="1"/>
    </row>
    <row r="13" spans="1:105" s="28" customFormat="1" ht="47.25" x14ac:dyDescent="0.25">
      <c r="A13" s="24">
        <v>390</v>
      </c>
      <c r="B13" s="18" t="s">
        <v>111</v>
      </c>
      <c r="C13" s="19">
        <f>D13+F13</f>
        <v>4395</v>
      </c>
      <c r="D13" s="25">
        <v>4395</v>
      </c>
      <c r="E13" s="25">
        <v>670</v>
      </c>
      <c r="F13" s="25"/>
      <c r="G13" s="19">
        <f t="shared" si="1"/>
        <v>0</v>
      </c>
      <c r="H13" s="25"/>
      <c r="I13" s="25"/>
      <c r="J13" s="19">
        <f t="shared" si="2"/>
        <v>0</v>
      </c>
      <c r="K13" s="25">
        <v>0</v>
      </c>
      <c r="L13" s="25">
        <v>0</v>
      </c>
      <c r="M13" s="19">
        <f t="shared" si="3"/>
        <v>850</v>
      </c>
      <c r="N13" s="25">
        <v>850</v>
      </c>
      <c r="O13" s="25">
        <v>0</v>
      </c>
      <c r="P13" s="19">
        <f t="shared" si="4"/>
        <v>840</v>
      </c>
      <c r="Q13" s="25">
        <v>840</v>
      </c>
      <c r="R13" s="25">
        <v>0</v>
      </c>
      <c r="S13" s="19">
        <f t="shared" si="5"/>
        <v>553</v>
      </c>
      <c r="T13" s="25">
        <v>553</v>
      </c>
      <c r="U13" s="25">
        <v>0</v>
      </c>
      <c r="V13" s="19">
        <f t="shared" si="6"/>
        <v>0</v>
      </c>
      <c r="W13" s="25">
        <v>0</v>
      </c>
      <c r="X13" s="25">
        <v>0</v>
      </c>
      <c r="Y13" s="19">
        <f t="shared" si="7"/>
        <v>0</v>
      </c>
      <c r="Z13" s="25">
        <v>0</v>
      </c>
      <c r="AA13" s="25">
        <v>0</v>
      </c>
      <c r="AB13" s="25">
        <v>490</v>
      </c>
      <c r="AC13" s="25">
        <v>2502</v>
      </c>
      <c r="AD13" s="25">
        <v>380</v>
      </c>
      <c r="AE13" s="19">
        <f t="shared" si="8"/>
        <v>1389</v>
      </c>
      <c r="AF13" s="25">
        <v>1100</v>
      </c>
      <c r="AG13" s="25">
        <v>289</v>
      </c>
      <c r="AH13" s="19">
        <f t="shared" si="9"/>
        <v>110</v>
      </c>
      <c r="AI13" s="25">
        <v>75</v>
      </c>
      <c r="AJ13" s="25">
        <v>35</v>
      </c>
      <c r="AK13" s="19">
        <f t="shared" si="10"/>
        <v>1508</v>
      </c>
      <c r="AL13" s="25">
        <v>1393</v>
      </c>
      <c r="AM13" s="25">
        <v>115</v>
      </c>
      <c r="AN13" s="19">
        <f t="shared" si="11"/>
        <v>1379</v>
      </c>
      <c r="AO13" s="25">
        <v>1210</v>
      </c>
      <c r="AP13" s="25">
        <v>169</v>
      </c>
      <c r="AQ13" s="19">
        <f t="shared" si="12"/>
        <v>0</v>
      </c>
      <c r="AR13" s="25"/>
      <c r="AS13" s="25"/>
      <c r="AT13" s="19">
        <f t="shared" si="13"/>
        <v>40</v>
      </c>
      <c r="AU13" s="25">
        <v>40</v>
      </c>
      <c r="AV13" s="25"/>
      <c r="AW13" s="19">
        <f t="shared" si="14"/>
        <v>0</v>
      </c>
      <c r="AX13" s="25"/>
      <c r="AY13" s="25"/>
      <c r="AZ13" s="19">
        <f t="shared" si="15"/>
        <v>0</v>
      </c>
      <c r="BA13" s="25"/>
      <c r="BB13" s="25"/>
      <c r="BC13" s="26"/>
      <c r="BD13" s="25"/>
      <c r="BE13" s="25"/>
      <c r="BF13" s="25"/>
      <c r="BG13" s="25"/>
      <c r="BH13" s="26">
        <v>520</v>
      </c>
      <c r="BI13" s="25">
        <v>520</v>
      </c>
      <c r="BJ13" s="25">
        <v>190</v>
      </c>
      <c r="BK13" s="25"/>
      <c r="BL13" s="19">
        <f t="shared" si="16"/>
        <v>3233</v>
      </c>
      <c r="BM13" s="25">
        <v>2815</v>
      </c>
      <c r="BN13" s="25">
        <v>418</v>
      </c>
      <c r="BO13" s="25"/>
      <c r="BP13" s="25">
        <v>0</v>
      </c>
      <c r="BQ13" s="19">
        <f t="shared" si="17"/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5">
        <v>0</v>
      </c>
      <c r="BY13" s="25">
        <v>0</v>
      </c>
      <c r="BZ13" s="19">
        <f t="shared" si="18"/>
        <v>3647</v>
      </c>
      <c r="CA13" s="25">
        <v>1467</v>
      </c>
      <c r="CB13" s="25">
        <v>50</v>
      </c>
      <c r="CC13" s="25">
        <v>270</v>
      </c>
      <c r="CD13" s="25">
        <v>700</v>
      </c>
      <c r="CE13" s="25">
        <v>1160</v>
      </c>
      <c r="CF13" s="25">
        <v>2</v>
      </c>
      <c r="CG13" s="19">
        <f t="shared" si="19"/>
        <v>844</v>
      </c>
      <c r="CH13" s="25">
        <v>712</v>
      </c>
      <c r="CI13" s="25">
        <v>132</v>
      </c>
      <c r="CJ13" s="19">
        <f t="shared" si="20"/>
        <v>0</v>
      </c>
      <c r="CK13" s="25">
        <v>0</v>
      </c>
      <c r="CL13" s="25">
        <v>0</v>
      </c>
      <c r="CM13" s="19">
        <f t="shared" si="21"/>
        <v>2805</v>
      </c>
      <c r="CN13" s="25">
        <v>2405</v>
      </c>
      <c r="CO13" s="25">
        <v>400</v>
      </c>
      <c r="CP13" s="19">
        <f t="shared" si="22"/>
        <v>0</v>
      </c>
      <c r="CQ13" s="25">
        <v>0</v>
      </c>
      <c r="CR13" s="25">
        <v>0</v>
      </c>
      <c r="CS13" s="19">
        <f t="shared" si="23"/>
        <v>3590</v>
      </c>
      <c r="CT13" s="25">
        <v>740</v>
      </c>
      <c r="CU13" s="25">
        <v>2850</v>
      </c>
      <c r="CV13" s="25"/>
      <c r="CW13" s="27"/>
      <c r="CX13" s="23">
        <f t="shared" si="24"/>
        <v>29077</v>
      </c>
      <c r="CY13" s="19">
        <f t="shared" si="25"/>
        <v>23749</v>
      </c>
      <c r="CZ13" s="19">
        <f t="shared" si="26"/>
        <v>5328</v>
      </c>
      <c r="DA13" s="1"/>
    </row>
    <row r="14" spans="1:105" s="28" customFormat="1" ht="31.5" x14ac:dyDescent="0.25">
      <c r="A14" s="24">
        <v>430</v>
      </c>
      <c r="B14" s="18" t="s">
        <v>112</v>
      </c>
      <c r="C14" s="19">
        <f t="shared" si="0"/>
        <v>1140</v>
      </c>
      <c r="D14" s="25">
        <v>1140</v>
      </c>
      <c r="E14" s="25">
        <v>97</v>
      </c>
      <c r="F14" s="25">
        <v>0</v>
      </c>
      <c r="G14" s="19">
        <f t="shared" si="1"/>
        <v>0</v>
      </c>
      <c r="H14" s="25">
        <v>0</v>
      </c>
      <c r="I14" s="25">
        <v>0</v>
      </c>
      <c r="J14" s="19">
        <f t="shared" si="2"/>
        <v>0</v>
      </c>
      <c r="K14" s="25">
        <v>0</v>
      </c>
      <c r="L14" s="25">
        <v>0</v>
      </c>
      <c r="M14" s="19">
        <f t="shared" si="3"/>
        <v>540</v>
      </c>
      <c r="N14" s="25">
        <v>540</v>
      </c>
      <c r="O14" s="25">
        <v>0</v>
      </c>
      <c r="P14" s="19">
        <f t="shared" si="4"/>
        <v>0</v>
      </c>
      <c r="Q14" s="25">
        <v>0</v>
      </c>
      <c r="R14" s="25">
        <v>0</v>
      </c>
      <c r="S14" s="19">
        <f t="shared" si="5"/>
        <v>0</v>
      </c>
      <c r="T14" s="25">
        <v>0</v>
      </c>
      <c r="U14" s="25">
        <v>0</v>
      </c>
      <c r="V14" s="19">
        <f t="shared" si="6"/>
        <v>0</v>
      </c>
      <c r="W14" s="25">
        <v>0</v>
      </c>
      <c r="X14" s="25">
        <v>0</v>
      </c>
      <c r="Y14" s="19">
        <f t="shared" si="7"/>
        <v>0</v>
      </c>
      <c r="Z14" s="25">
        <v>0</v>
      </c>
      <c r="AA14" s="25">
        <v>0</v>
      </c>
      <c r="AB14" s="25">
        <v>709</v>
      </c>
      <c r="AC14" s="25">
        <v>1503</v>
      </c>
      <c r="AD14" s="25">
        <v>110</v>
      </c>
      <c r="AE14" s="19">
        <f t="shared" si="8"/>
        <v>961</v>
      </c>
      <c r="AF14" s="25">
        <v>786</v>
      </c>
      <c r="AG14" s="25">
        <v>175</v>
      </c>
      <c r="AH14" s="19">
        <f t="shared" si="9"/>
        <v>0</v>
      </c>
      <c r="AI14" s="25">
        <v>0</v>
      </c>
      <c r="AJ14" s="25">
        <v>0</v>
      </c>
      <c r="AK14" s="19">
        <f t="shared" si="10"/>
        <v>751</v>
      </c>
      <c r="AL14" s="25">
        <v>751</v>
      </c>
      <c r="AM14" s="25">
        <v>0</v>
      </c>
      <c r="AN14" s="19">
        <f t="shared" si="11"/>
        <v>433</v>
      </c>
      <c r="AO14" s="25">
        <v>433</v>
      </c>
      <c r="AP14" s="25">
        <v>0</v>
      </c>
      <c r="AQ14" s="19">
        <f t="shared" si="12"/>
        <v>0</v>
      </c>
      <c r="AR14" s="25">
        <v>0</v>
      </c>
      <c r="AS14" s="25">
        <v>0</v>
      </c>
      <c r="AT14" s="19">
        <f t="shared" si="13"/>
        <v>0</v>
      </c>
      <c r="AU14" s="25">
        <v>0</v>
      </c>
      <c r="AV14" s="25">
        <v>0</v>
      </c>
      <c r="AW14" s="19">
        <f t="shared" si="14"/>
        <v>0</v>
      </c>
      <c r="AX14" s="25">
        <v>0</v>
      </c>
      <c r="AY14" s="25">
        <v>0</v>
      </c>
      <c r="AZ14" s="19">
        <f t="shared" si="15"/>
        <v>0</v>
      </c>
      <c r="BA14" s="25">
        <v>0</v>
      </c>
      <c r="BB14" s="25">
        <v>0</v>
      </c>
      <c r="BC14" s="26">
        <v>0</v>
      </c>
      <c r="BD14" s="25">
        <v>0</v>
      </c>
      <c r="BE14" s="25"/>
      <c r="BF14" s="25"/>
      <c r="BG14" s="25">
        <v>0</v>
      </c>
      <c r="BH14" s="26">
        <v>0</v>
      </c>
      <c r="BI14" s="25">
        <v>0</v>
      </c>
      <c r="BJ14" s="25"/>
      <c r="BK14" s="25">
        <v>0</v>
      </c>
      <c r="BL14" s="19">
        <f t="shared" si="16"/>
        <v>1788</v>
      </c>
      <c r="BM14" s="25">
        <v>1720</v>
      </c>
      <c r="BN14" s="25">
        <v>68</v>
      </c>
      <c r="BO14" s="25">
        <v>0</v>
      </c>
      <c r="BP14" s="25">
        <v>0</v>
      </c>
      <c r="BQ14" s="19">
        <f t="shared" si="17"/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5">
        <v>0</v>
      </c>
      <c r="BY14" s="25">
        <v>0</v>
      </c>
      <c r="BZ14" s="19">
        <f t="shared" si="18"/>
        <v>2135</v>
      </c>
      <c r="CA14" s="25">
        <v>1065</v>
      </c>
      <c r="CB14" s="25">
        <v>0</v>
      </c>
      <c r="CC14" s="25">
        <v>140</v>
      </c>
      <c r="CD14" s="25">
        <v>549</v>
      </c>
      <c r="CE14" s="25">
        <v>381</v>
      </c>
      <c r="CF14" s="25">
        <v>0</v>
      </c>
      <c r="CG14" s="19">
        <f t="shared" si="19"/>
        <v>0</v>
      </c>
      <c r="CH14" s="25">
        <v>0</v>
      </c>
      <c r="CI14" s="25">
        <v>0</v>
      </c>
      <c r="CJ14" s="19">
        <f t="shared" si="20"/>
        <v>0</v>
      </c>
      <c r="CK14" s="25">
        <v>0</v>
      </c>
      <c r="CL14" s="25">
        <v>0</v>
      </c>
      <c r="CM14" s="19">
        <f t="shared" si="21"/>
        <v>1048</v>
      </c>
      <c r="CN14" s="25">
        <v>1048</v>
      </c>
      <c r="CO14" s="25">
        <v>0</v>
      </c>
      <c r="CP14" s="19">
        <f t="shared" si="22"/>
        <v>0</v>
      </c>
      <c r="CQ14" s="25">
        <v>0</v>
      </c>
      <c r="CR14" s="25">
        <v>0</v>
      </c>
      <c r="CS14" s="19">
        <f t="shared" si="23"/>
        <v>1893</v>
      </c>
      <c r="CT14" s="25">
        <v>602</v>
      </c>
      <c r="CU14" s="25">
        <v>1291</v>
      </c>
      <c r="CV14" s="25">
        <v>0</v>
      </c>
      <c r="CW14" s="27"/>
      <c r="CX14" s="23">
        <f t="shared" si="24"/>
        <v>13011</v>
      </c>
      <c r="CY14" s="19">
        <f t="shared" si="25"/>
        <v>10658</v>
      </c>
      <c r="CZ14" s="19">
        <f t="shared" si="26"/>
        <v>2353</v>
      </c>
      <c r="DA14" s="1"/>
    </row>
    <row r="15" spans="1:105" s="28" customFormat="1" ht="31.5" x14ac:dyDescent="0.25">
      <c r="A15" s="24">
        <v>915</v>
      </c>
      <c r="B15" s="18" t="s">
        <v>113</v>
      </c>
      <c r="C15" s="19">
        <f t="shared" si="0"/>
        <v>0</v>
      </c>
      <c r="D15" s="25">
        <v>0</v>
      </c>
      <c r="E15" s="25"/>
      <c r="F15" s="25">
        <v>0</v>
      </c>
      <c r="G15" s="19">
        <f t="shared" si="1"/>
        <v>0</v>
      </c>
      <c r="H15" s="25">
        <v>0</v>
      </c>
      <c r="I15" s="25">
        <v>0</v>
      </c>
      <c r="J15" s="19">
        <f t="shared" si="2"/>
        <v>0</v>
      </c>
      <c r="K15" s="25">
        <v>0</v>
      </c>
      <c r="L15" s="25">
        <v>0</v>
      </c>
      <c r="M15" s="19">
        <f t="shared" si="3"/>
        <v>0</v>
      </c>
      <c r="N15" s="25">
        <v>0</v>
      </c>
      <c r="O15" s="25">
        <v>0</v>
      </c>
      <c r="P15" s="19">
        <f t="shared" si="4"/>
        <v>0</v>
      </c>
      <c r="Q15" s="25">
        <v>0</v>
      </c>
      <c r="R15" s="25">
        <v>0</v>
      </c>
      <c r="S15" s="19">
        <f t="shared" si="5"/>
        <v>0</v>
      </c>
      <c r="T15" s="25">
        <v>0</v>
      </c>
      <c r="U15" s="25">
        <v>0</v>
      </c>
      <c r="V15" s="19">
        <f t="shared" si="6"/>
        <v>0</v>
      </c>
      <c r="W15" s="25">
        <v>0</v>
      </c>
      <c r="X15" s="25">
        <v>0</v>
      </c>
      <c r="Y15" s="19">
        <f t="shared" si="7"/>
        <v>0</v>
      </c>
      <c r="Z15" s="25">
        <v>0</v>
      </c>
      <c r="AA15" s="25">
        <v>0</v>
      </c>
      <c r="AB15" s="25">
        <v>105</v>
      </c>
      <c r="AC15" s="25">
        <v>345</v>
      </c>
      <c r="AD15" s="25">
        <v>0</v>
      </c>
      <c r="AE15" s="19">
        <f t="shared" si="8"/>
        <v>0</v>
      </c>
      <c r="AF15" s="25">
        <v>0</v>
      </c>
      <c r="AG15" s="25">
        <v>0</v>
      </c>
      <c r="AH15" s="19">
        <f t="shared" si="9"/>
        <v>0</v>
      </c>
      <c r="AI15" s="25">
        <v>0</v>
      </c>
      <c r="AJ15" s="25">
        <v>0</v>
      </c>
      <c r="AK15" s="19">
        <f t="shared" si="10"/>
        <v>0</v>
      </c>
      <c r="AL15" s="25">
        <v>0</v>
      </c>
      <c r="AM15" s="25">
        <v>0</v>
      </c>
      <c r="AN15" s="19">
        <f t="shared" si="11"/>
        <v>0</v>
      </c>
      <c r="AO15" s="25">
        <v>0</v>
      </c>
      <c r="AP15" s="25">
        <v>0</v>
      </c>
      <c r="AQ15" s="19">
        <f t="shared" si="12"/>
        <v>0</v>
      </c>
      <c r="AR15" s="25">
        <v>0</v>
      </c>
      <c r="AS15" s="25">
        <v>0</v>
      </c>
      <c r="AT15" s="19">
        <f t="shared" si="13"/>
        <v>0</v>
      </c>
      <c r="AU15" s="25">
        <v>0</v>
      </c>
      <c r="AV15" s="25">
        <v>0</v>
      </c>
      <c r="AW15" s="19">
        <f t="shared" si="14"/>
        <v>0</v>
      </c>
      <c r="AX15" s="25">
        <v>0</v>
      </c>
      <c r="AY15" s="25">
        <v>0</v>
      </c>
      <c r="AZ15" s="19">
        <f t="shared" si="15"/>
        <v>0</v>
      </c>
      <c r="BA15" s="25">
        <v>0</v>
      </c>
      <c r="BB15" s="25">
        <v>0</v>
      </c>
      <c r="BC15" s="26">
        <v>0</v>
      </c>
      <c r="BD15" s="25">
        <v>0</v>
      </c>
      <c r="BE15" s="25"/>
      <c r="BF15" s="25"/>
      <c r="BG15" s="25">
        <v>0</v>
      </c>
      <c r="BH15" s="26">
        <v>0</v>
      </c>
      <c r="BI15" s="25">
        <v>0</v>
      </c>
      <c r="BJ15" s="25"/>
      <c r="BK15" s="25">
        <v>0</v>
      </c>
      <c r="BL15" s="19">
        <f t="shared" si="16"/>
        <v>135</v>
      </c>
      <c r="BM15" s="25">
        <v>135</v>
      </c>
      <c r="BN15" s="25">
        <v>0</v>
      </c>
      <c r="BO15" s="25">
        <v>0</v>
      </c>
      <c r="BP15" s="25">
        <v>0</v>
      </c>
      <c r="BQ15" s="19">
        <f t="shared" si="17"/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5">
        <v>0</v>
      </c>
      <c r="BY15" s="25">
        <v>0</v>
      </c>
      <c r="BZ15" s="19">
        <f t="shared" si="18"/>
        <v>92</v>
      </c>
      <c r="CA15" s="25">
        <v>46</v>
      </c>
      <c r="CB15" s="25">
        <v>0</v>
      </c>
      <c r="CC15" s="25">
        <v>0</v>
      </c>
      <c r="CD15" s="25">
        <v>46</v>
      </c>
      <c r="CE15" s="25">
        <v>0</v>
      </c>
      <c r="CF15" s="25">
        <v>0</v>
      </c>
      <c r="CG15" s="19">
        <f t="shared" si="19"/>
        <v>0</v>
      </c>
      <c r="CH15" s="25">
        <v>0</v>
      </c>
      <c r="CI15" s="25">
        <v>0</v>
      </c>
      <c r="CJ15" s="19">
        <f t="shared" si="20"/>
        <v>0</v>
      </c>
      <c r="CK15" s="25">
        <v>0</v>
      </c>
      <c r="CL15" s="25">
        <v>0</v>
      </c>
      <c r="CM15" s="19">
        <f t="shared" si="21"/>
        <v>0</v>
      </c>
      <c r="CN15" s="25">
        <v>0</v>
      </c>
      <c r="CO15" s="25">
        <v>0</v>
      </c>
      <c r="CP15" s="19">
        <f t="shared" si="22"/>
        <v>0</v>
      </c>
      <c r="CQ15" s="25">
        <v>0</v>
      </c>
      <c r="CR15" s="25">
        <v>0</v>
      </c>
      <c r="CS15" s="19">
        <f t="shared" si="23"/>
        <v>0</v>
      </c>
      <c r="CT15" s="25">
        <v>0</v>
      </c>
      <c r="CU15" s="25">
        <v>0</v>
      </c>
      <c r="CV15" s="25">
        <v>0</v>
      </c>
      <c r="CW15" s="27"/>
      <c r="CX15" s="23">
        <f t="shared" si="24"/>
        <v>677</v>
      </c>
      <c r="CY15" s="19">
        <f t="shared" si="25"/>
        <v>572</v>
      </c>
      <c r="CZ15" s="19">
        <f t="shared" si="26"/>
        <v>105</v>
      </c>
      <c r="DA15" s="1"/>
    </row>
    <row r="16" spans="1:105" s="28" customFormat="1" ht="33" customHeight="1" x14ac:dyDescent="0.25">
      <c r="A16" s="24">
        <v>510</v>
      </c>
      <c r="B16" s="18" t="s">
        <v>114</v>
      </c>
      <c r="C16" s="19">
        <f t="shared" si="0"/>
        <v>818</v>
      </c>
      <c r="D16" s="25">
        <v>818</v>
      </c>
      <c r="E16" s="25"/>
      <c r="F16" s="25">
        <v>0</v>
      </c>
      <c r="G16" s="19">
        <f t="shared" si="1"/>
        <v>0</v>
      </c>
      <c r="H16" s="25">
        <v>0</v>
      </c>
      <c r="I16" s="25">
        <v>0</v>
      </c>
      <c r="J16" s="19">
        <f t="shared" si="2"/>
        <v>0</v>
      </c>
      <c r="K16" s="25">
        <v>0</v>
      </c>
      <c r="L16" s="25">
        <v>0</v>
      </c>
      <c r="M16" s="19">
        <f t="shared" si="3"/>
        <v>0</v>
      </c>
      <c r="N16" s="25">
        <v>0</v>
      </c>
      <c r="O16" s="25">
        <v>0</v>
      </c>
      <c r="P16" s="19">
        <f t="shared" si="4"/>
        <v>0</v>
      </c>
      <c r="Q16" s="25">
        <v>0</v>
      </c>
      <c r="R16" s="25">
        <v>0</v>
      </c>
      <c r="S16" s="19">
        <f t="shared" si="5"/>
        <v>0</v>
      </c>
      <c r="T16" s="25">
        <v>0</v>
      </c>
      <c r="U16" s="25">
        <v>0</v>
      </c>
      <c r="V16" s="19">
        <f t="shared" si="6"/>
        <v>0</v>
      </c>
      <c r="W16" s="25">
        <v>0</v>
      </c>
      <c r="X16" s="25">
        <v>0</v>
      </c>
      <c r="Y16" s="19">
        <f t="shared" si="7"/>
        <v>0</v>
      </c>
      <c r="Z16" s="25">
        <v>0</v>
      </c>
      <c r="AA16" s="25">
        <v>0</v>
      </c>
      <c r="AB16" s="25">
        <v>496</v>
      </c>
      <c r="AC16" s="25">
        <v>1636</v>
      </c>
      <c r="AD16" s="25">
        <v>154</v>
      </c>
      <c r="AE16" s="19">
        <f t="shared" si="8"/>
        <v>763</v>
      </c>
      <c r="AF16" s="25">
        <v>673</v>
      </c>
      <c r="AG16" s="25">
        <v>90</v>
      </c>
      <c r="AH16" s="19">
        <f t="shared" si="9"/>
        <v>0</v>
      </c>
      <c r="AI16" s="25">
        <v>0</v>
      </c>
      <c r="AJ16" s="25">
        <v>0</v>
      </c>
      <c r="AK16" s="19">
        <f t="shared" si="10"/>
        <v>530</v>
      </c>
      <c r="AL16" s="25">
        <v>530</v>
      </c>
      <c r="AM16" s="25">
        <v>0</v>
      </c>
      <c r="AN16" s="19">
        <f t="shared" si="11"/>
        <v>0</v>
      </c>
      <c r="AO16" s="25">
        <v>0</v>
      </c>
      <c r="AP16" s="25">
        <v>0</v>
      </c>
      <c r="AQ16" s="19">
        <f t="shared" si="12"/>
        <v>0</v>
      </c>
      <c r="AR16" s="25">
        <v>0</v>
      </c>
      <c r="AS16" s="25">
        <v>0</v>
      </c>
      <c r="AT16" s="19">
        <f t="shared" si="13"/>
        <v>0</v>
      </c>
      <c r="AU16" s="25">
        <v>0</v>
      </c>
      <c r="AV16" s="25">
        <v>0</v>
      </c>
      <c r="AW16" s="19">
        <f t="shared" si="14"/>
        <v>0</v>
      </c>
      <c r="AX16" s="25">
        <v>0</v>
      </c>
      <c r="AY16" s="25">
        <v>0</v>
      </c>
      <c r="AZ16" s="19">
        <f t="shared" si="15"/>
        <v>0</v>
      </c>
      <c r="BA16" s="25">
        <v>0</v>
      </c>
      <c r="BB16" s="25">
        <v>0</v>
      </c>
      <c r="BC16" s="26">
        <v>0</v>
      </c>
      <c r="BD16" s="25">
        <v>0</v>
      </c>
      <c r="BE16" s="25"/>
      <c r="BF16" s="25"/>
      <c r="BG16" s="25">
        <v>0</v>
      </c>
      <c r="BH16" s="26">
        <v>0</v>
      </c>
      <c r="BI16" s="25">
        <v>0</v>
      </c>
      <c r="BJ16" s="25"/>
      <c r="BK16" s="25">
        <v>0</v>
      </c>
      <c r="BL16" s="19">
        <f t="shared" si="16"/>
        <v>1740</v>
      </c>
      <c r="BM16" s="25">
        <v>1672</v>
      </c>
      <c r="BN16" s="25">
        <v>68</v>
      </c>
      <c r="BO16" s="25">
        <v>0</v>
      </c>
      <c r="BP16" s="25">
        <v>0</v>
      </c>
      <c r="BQ16" s="19">
        <f t="shared" si="17"/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5">
        <v>0</v>
      </c>
      <c r="BY16" s="25">
        <v>0</v>
      </c>
      <c r="BZ16" s="19">
        <f t="shared" si="18"/>
        <v>1231</v>
      </c>
      <c r="CA16" s="25">
        <v>414</v>
      </c>
      <c r="CB16" s="25">
        <v>30</v>
      </c>
      <c r="CC16" s="25">
        <v>0</v>
      </c>
      <c r="CD16" s="25">
        <v>352</v>
      </c>
      <c r="CE16" s="25">
        <v>435</v>
      </c>
      <c r="CF16" s="25">
        <v>1</v>
      </c>
      <c r="CG16" s="19">
        <f t="shared" si="19"/>
        <v>487</v>
      </c>
      <c r="CH16" s="25">
        <v>407</v>
      </c>
      <c r="CI16" s="25">
        <v>80</v>
      </c>
      <c r="CJ16" s="19">
        <f t="shared" si="20"/>
        <v>0</v>
      </c>
      <c r="CK16" s="25">
        <v>0</v>
      </c>
      <c r="CL16" s="25">
        <v>0</v>
      </c>
      <c r="CM16" s="19">
        <f t="shared" si="21"/>
        <v>839</v>
      </c>
      <c r="CN16" s="25">
        <v>839</v>
      </c>
      <c r="CO16" s="25">
        <v>0</v>
      </c>
      <c r="CP16" s="19">
        <f t="shared" si="22"/>
        <v>0</v>
      </c>
      <c r="CQ16" s="25">
        <v>0</v>
      </c>
      <c r="CR16" s="25">
        <v>0</v>
      </c>
      <c r="CS16" s="19">
        <f t="shared" si="23"/>
        <v>1810</v>
      </c>
      <c r="CT16" s="25">
        <v>1135</v>
      </c>
      <c r="CU16" s="25">
        <v>675</v>
      </c>
      <c r="CV16" s="25">
        <v>0</v>
      </c>
      <c r="CW16" s="27"/>
      <c r="CX16" s="23">
        <f t="shared" si="24"/>
        <v>10505</v>
      </c>
      <c r="CY16" s="19">
        <f t="shared" si="25"/>
        <v>8912</v>
      </c>
      <c r="CZ16" s="19">
        <f t="shared" si="26"/>
        <v>1593</v>
      </c>
      <c r="DA16" s="1"/>
    </row>
    <row r="17" spans="1:105" s="28" customFormat="1" ht="31.5" x14ac:dyDescent="0.25">
      <c r="A17" s="24">
        <v>580</v>
      </c>
      <c r="B17" s="18" t="s">
        <v>115</v>
      </c>
      <c r="C17" s="19">
        <f t="shared" si="0"/>
        <v>0</v>
      </c>
      <c r="D17" s="25">
        <v>0</v>
      </c>
      <c r="E17" s="25"/>
      <c r="F17" s="25">
        <v>0</v>
      </c>
      <c r="G17" s="19">
        <f t="shared" si="1"/>
        <v>0</v>
      </c>
      <c r="H17" s="25">
        <v>0</v>
      </c>
      <c r="I17" s="25">
        <v>0</v>
      </c>
      <c r="J17" s="19">
        <f t="shared" si="2"/>
        <v>0</v>
      </c>
      <c r="K17" s="25">
        <v>0</v>
      </c>
      <c r="L17" s="25">
        <v>0</v>
      </c>
      <c r="M17" s="19">
        <f t="shared" si="3"/>
        <v>0</v>
      </c>
      <c r="N17" s="25">
        <v>0</v>
      </c>
      <c r="O17" s="25">
        <v>0</v>
      </c>
      <c r="P17" s="19">
        <f t="shared" si="4"/>
        <v>0</v>
      </c>
      <c r="Q17" s="25">
        <v>0</v>
      </c>
      <c r="R17" s="25">
        <v>0</v>
      </c>
      <c r="S17" s="19">
        <f t="shared" si="5"/>
        <v>0</v>
      </c>
      <c r="T17" s="25">
        <v>0</v>
      </c>
      <c r="U17" s="25">
        <v>0</v>
      </c>
      <c r="V17" s="19">
        <f t="shared" si="6"/>
        <v>0</v>
      </c>
      <c r="W17" s="25">
        <v>0</v>
      </c>
      <c r="X17" s="25">
        <v>0</v>
      </c>
      <c r="Y17" s="19">
        <f t="shared" si="7"/>
        <v>0</v>
      </c>
      <c r="Z17" s="25">
        <v>0</v>
      </c>
      <c r="AA17" s="25">
        <v>0</v>
      </c>
      <c r="AB17" s="25">
        <v>76</v>
      </c>
      <c r="AC17" s="25">
        <v>290</v>
      </c>
      <c r="AD17" s="25">
        <v>0</v>
      </c>
      <c r="AE17" s="19">
        <f t="shared" si="8"/>
        <v>0</v>
      </c>
      <c r="AF17" s="25">
        <v>0</v>
      </c>
      <c r="AG17" s="25">
        <v>0</v>
      </c>
      <c r="AH17" s="19">
        <f t="shared" si="9"/>
        <v>0</v>
      </c>
      <c r="AI17" s="25">
        <v>0</v>
      </c>
      <c r="AJ17" s="25">
        <v>0</v>
      </c>
      <c r="AK17" s="19">
        <f t="shared" si="10"/>
        <v>0</v>
      </c>
      <c r="AL17" s="25">
        <v>0</v>
      </c>
      <c r="AM17" s="25">
        <v>0</v>
      </c>
      <c r="AN17" s="19">
        <f t="shared" si="11"/>
        <v>0</v>
      </c>
      <c r="AO17" s="25">
        <v>0</v>
      </c>
      <c r="AP17" s="25">
        <v>0</v>
      </c>
      <c r="AQ17" s="19">
        <f t="shared" si="12"/>
        <v>0</v>
      </c>
      <c r="AR17" s="25">
        <v>0</v>
      </c>
      <c r="AS17" s="25">
        <v>0</v>
      </c>
      <c r="AT17" s="19">
        <f t="shared" si="13"/>
        <v>0</v>
      </c>
      <c r="AU17" s="25">
        <v>0</v>
      </c>
      <c r="AV17" s="25">
        <v>0</v>
      </c>
      <c r="AW17" s="19">
        <f t="shared" si="14"/>
        <v>0</v>
      </c>
      <c r="AX17" s="25">
        <v>0</v>
      </c>
      <c r="AY17" s="25">
        <v>0</v>
      </c>
      <c r="AZ17" s="19">
        <f t="shared" si="15"/>
        <v>0</v>
      </c>
      <c r="BA17" s="25">
        <v>0</v>
      </c>
      <c r="BB17" s="25">
        <v>0</v>
      </c>
      <c r="BC17" s="26">
        <v>0</v>
      </c>
      <c r="BD17" s="25">
        <v>0</v>
      </c>
      <c r="BE17" s="25"/>
      <c r="BF17" s="25"/>
      <c r="BG17" s="25">
        <v>0</v>
      </c>
      <c r="BH17" s="26">
        <v>0</v>
      </c>
      <c r="BI17" s="25">
        <v>0</v>
      </c>
      <c r="BJ17" s="25"/>
      <c r="BK17" s="25">
        <v>0</v>
      </c>
      <c r="BL17" s="19">
        <f t="shared" si="16"/>
        <v>221</v>
      </c>
      <c r="BM17" s="25">
        <v>221</v>
      </c>
      <c r="BN17" s="25">
        <v>0</v>
      </c>
      <c r="BO17" s="25">
        <v>0</v>
      </c>
      <c r="BP17" s="25">
        <v>0</v>
      </c>
      <c r="BQ17" s="19">
        <f t="shared" si="17"/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5">
        <v>0</v>
      </c>
      <c r="BY17" s="25">
        <v>0</v>
      </c>
      <c r="BZ17" s="19">
        <f t="shared" si="18"/>
        <v>36</v>
      </c>
      <c r="CA17" s="25">
        <v>36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19">
        <f t="shared" si="19"/>
        <v>0</v>
      </c>
      <c r="CH17" s="25">
        <v>0</v>
      </c>
      <c r="CI17" s="25">
        <v>0</v>
      </c>
      <c r="CJ17" s="19">
        <f t="shared" si="20"/>
        <v>0</v>
      </c>
      <c r="CK17" s="25">
        <v>0</v>
      </c>
      <c r="CL17" s="25">
        <v>0</v>
      </c>
      <c r="CM17" s="19">
        <f t="shared" si="21"/>
        <v>0</v>
      </c>
      <c r="CN17" s="25">
        <v>0</v>
      </c>
      <c r="CO17" s="25">
        <v>0</v>
      </c>
      <c r="CP17" s="19">
        <f t="shared" si="22"/>
        <v>0</v>
      </c>
      <c r="CQ17" s="25">
        <v>0</v>
      </c>
      <c r="CR17" s="25">
        <v>0</v>
      </c>
      <c r="CS17" s="19">
        <f t="shared" si="23"/>
        <v>0</v>
      </c>
      <c r="CT17" s="25">
        <v>0</v>
      </c>
      <c r="CU17" s="25">
        <v>0</v>
      </c>
      <c r="CV17" s="25">
        <v>0</v>
      </c>
      <c r="CW17" s="27"/>
      <c r="CX17" s="23">
        <f t="shared" si="24"/>
        <v>623</v>
      </c>
      <c r="CY17" s="19">
        <f t="shared" si="25"/>
        <v>547</v>
      </c>
      <c r="CZ17" s="19">
        <f t="shared" si="26"/>
        <v>76</v>
      </c>
      <c r="DA17" s="1"/>
    </row>
    <row r="18" spans="1:105" s="28" customFormat="1" ht="31.5" x14ac:dyDescent="0.25">
      <c r="A18" s="24">
        <v>590</v>
      </c>
      <c r="B18" s="18" t="s">
        <v>116</v>
      </c>
      <c r="C18" s="19">
        <f t="shared" si="0"/>
        <v>0</v>
      </c>
      <c r="D18" s="25">
        <v>0</v>
      </c>
      <c r="E18" s="25"/>
      <c r="F18" s="25">
        <v>0</v>
      </c>
      <c r="G18" s="19">
        <f t="shared" si="1"/>
        <v>0</v>
      </c>
      <c r="H18" s="25">
        <v>0</v>
      </c>
      <c r="I18" s="25">
        <v>0</v>
      </c>
      <c r="J18" s="19">
        <f t="shared" si="2"/>
        <v>0</v>
      </c>
      <c r="K18" s="25">
        <v>0</v>
      </c>
      <c r="L18" s="25">
        <v>0</v>
      </c>
      <c r="M18" s="19">
        <f t="shared" si="3"/>
        <v>0</v>
      </c>
      <c r="N18" s="25">
        <v>0</v>
      </c>
      <c r="O18" s="25">
        <v>0</v>
      </c>
      <c r="P18" s="19">
        <f t="shared" si="4"/>
        <v>0</v>
      </c>
      <c r="Q18" s="25">
        <v>0</v>
      </c>
      <c r="R18" s="25">
        <v>0</v>
      </c>
      <c r="S18" s="19">
        <f t="shared" si="5"/>
        <v>0</v>
      </c>
      <c r="T18" s="25">
        <v>0</v>
      </c>
      <c r="U18" s="25">
        <v>0</v>
      </c>
      <c r="V18" s="19">
        <f t="shared" si="6"/>
        <v>0</v>
      </c>
      <c r="W18" s="25">
        <v>0</v>
      </c>
      <c r="X18" s="25">
        <v>0</v>
      </c>
      <c r="Y18" s="19">
        <f t="shared" si="7"/>
        <v>0</v>
      </c>
      <c r="Z18" s="25">
        <v>0</v>
      </c>
      <c r="AA18" s="25">
        <v>0</v>
      </c>
      <c r="AB18" s="25">
        <v>295</v>
      </c>
      <c r="AC18" s="25">
        <v>658</v>
      </c>
      <c r="AD18" s="25">
        <v>0</v>
      </c>
      <c r="AE18" s="19">
        <f t="shared" si="8"/>
        <v>0</v>
      </c>
      <c r="AF18" s="25">
        <v>0</v>
      </c>
      <c r="AG18" s="25">
        <v>0</v>
      </c>
      <c r="AH18" s="19">
        <f t="shared" si="9"/>
        <v>0</v>
      </c>
      <c r="AI18" s="25">
        <v>0</v>
      </c>
      <c r="AJ18" s="25">
        <v>0</v>
      </c>
      <c r="AK18" s="19">
        <f t="shared" si="10"/>
        <v>0</v>
      </c>
      <c r="AL18" s="25">
        <v>0</v>
      </c>
      <c r="AM18" s="25">
        <v>0</v>
      </c>
      <c r="AN18" s="19">
        <f t="shared" si="11"/>
        <v>0</v>
      </c>
      <c r="AO18" s="25">
        <v>0</v>
      </c>
      <c r="AP18" s="25">
        <v>0</v>
      </c>
      <c r="AQ18" s="19">
        <f t="shared" si="12"/>
        <v>0</v>
      </c>
      <c r="AR18" s="25">
        <v>0</v>
      </c>
      <c r="AS18" s="25">
        <v>0</v>
      </c>
      <c r="AT18" s="19">
        <f t="shared" si="13"/>
        <v>0</v>
      </c>
      <c r="AU18" s="25">
        <v>0</v>
      </c>
      <c r="AV18" s="25">
        <v>0</v>
      </c>
      <c r="AW18" s="19">
        <f t="shared" si="14"/>
        <v>0</v>
      </c>
      <c r="AX18" s="25">
        <v>0</v>
      </c>
      <c r="AY18" s="25">
        <v>0</v>
      </c>
      <c r="AZ18" s="19">
        <f t="shared" si="15"/>
        <v>0</v>
      </c>
      <c r="BA18" s="25">
        <v>0</v>
      </c>
      <c r="BB18" s="25">
        <v>0</v>
      </c>
      <c r="BC18" s="26">
        <v>0</v>
      </c>
      <c r="BD18" s="25">
        <v>0</v>
      </c>
      <c r="BE18" s="25"/>
      <c r="BF18" s="25"/>
      <c r="BG18" s="25">
        <v>0</v>
      </c>
      <c r="BH18" s="26">
        <v>0</v>
      </c>
      <c r="BI18" s="25">
        <v>0</v>
      </c>
      <c r="BJ18" s="25"/>
      <c r="BK18" s="25">
        <v>0</v>
      </c>
      <c r="BL18" s="19">
        <f t="shared" si="16"/>
        <v>265</v>
      </c>
      <c r="BM18" s="25">
        <v>265</v>
      </c>
      <c r="BN18" s="25">
        <v>0</v>
      </c>
      <c r="BO18" s="25">
        <v>0</v>
      </c>
      <c r="BP18" s="25">
        <v>0</v>
      </c>
      <c r="BQ18" s="19">
        <f t="shared" si="17"/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5">
        <v>0</v>
      </c>
      <c r="BY18" s="25">
        <v>0</v>
      </c>
      <c r="BZ18" s="19">
        <f t="shared" si="18"/>
        <v>140</v>
      </c>
      <c r="CA18" s="25">
        <v>140</v>
      </c>
      <c r="CB18" s="25">
        <v>0</v>
      </c>
      <c r="CC18" s="25">
        <v>0</v>
      </c>
      <c r="CD18" s="25">
        <v>0</v>
      </c>
      <c r="CE18" s="25">
        <v>0</v>
      </c>
      <c r="CF18" s="25">
        <v>0</v>
      </c>
      <c r="CG18" s="19">
        <f t="shared" si="19"/>
        <v>0</v>
      </c>
      <c r="CH18" s="25">
        <v>0</v>
      </c>
      <c r="CI18" s="25">
        <v>0</v>
      </c>
      <c r="CJ18" s="19">
        <f t="shared" si="20"/>
        <v>0</v>
      </c>
      <c r="CK18" s="25">
        <v>0</v>
      </c>
      <c r="CL18" s="25">
        <v>0</v>
      </c>
      <c r="CM18" s="19">
        <f t="shared" si="21"/>
        <v>0</v>
      </c>
      <c r="CN18" s="25">
        <v>0</v>
      </c>
      <c r="CO18" s="25">
        <v>0</v>
      </c>
      <c r="CP18" s="19">
        <f t="shared" si="22"/>
        <v>0</v>
      </c>
      <c r="CQ18" s="25">
        <v>0</v>
      </c>
      <c r="CR18" s="25">
        <v>0</v>
      </c>
      <c r="CS18" s="19">
        <f t="shared" si="23"/>
        <v>316</v>
      </c>
      <c r="CT18" s="25">
        <v>158</v>
      </c>
      <c r="CU18" s="25">
        <v>158</v>
      </c>
      <c r="CV18" s="25">
        <v>0</v>
      </c>
      <c r="CW18" s="27"/>
      <c r="CX18" s="23">
        <f t="shared" si="24"/>
        <v>1674</v>
      </c>
      <c r="CY18" s="19">
        <f t="shared" si="25"/>
        <v>1221</v>
      </c>
      <c r="CZ18" s="19">
        <f t="shared" si="26"/>
        <v>453</v>
      </c>
      <c r="DA18" s="1"/>
    </row>
    <row r="19" spans="1:105" s="28" customFormat="1" ht="31.5" x14ac:dyDescent="0.25">
      <c r="A19" s="24">
        <v>600</v>
      </c>
      <c r="B19" s="18" t="s">
        <v>117</v>
      </c>
      <c r="C19" s="19">
        <f t="shared" si="0"/>
        <v>0</v>
      </c>
      <c r="D19" s="25">
        <v>0</v>
      </c>
      <c r="E19" s="25"/>
      <c r="F19" s="25">
        <v>0</v>
      </c>
      <c r="G19" s="19">
        <f t="shared" si="1"/>
        <v>0</v>
      </c>
      <c r="H19" s="25">
        <v>0</v>
      </c>
      <c r="I19" s="25">
        <v>0</v>
      </c>
      <c r="J19" s="19">
        <f t="shared" si="2"/>
        <v>0</v>
      </c>
      <c r="K19" s="25">
        <v>0</v>
      </c>
      <c r="L19" s="25">
        <v>0</v>
      </c>
      <c r="M19" s="19">
        <f t="shared" si="3"/>
        <v>0</v>
      </c>
      <c r="N19" s="25">
        <v>0</v>
      </c>
      <c r="O19" s="25">
        <v>0</v>
      </c>
      <c r="P19" s="19">
        <f t="shared" si="4"/>
        <v>0</v>
      </c>
      <c r="Q19" s="25">
        <v>0</v>
      </c>
      <c r="R19" s="25">
        <v>0</v>
      </c>
      <c r="S19" s="19">
        <f t="shared" si="5"/>
        <v>0</v>
      </c>
      <c r="T19" s="25">
        <v>0</v>
      </c>
      <c r="U19" s="25">
        <v>0</v>
      </c>
      <c r="V19" s="19">
        <f t="shared" si="6"/>
        <v>0</v>
      </c>
      <c r="W19" s="25">
        <v>0</v>
      </c>
      <c r="X19" s="25">
        <v>0</v>
      </c>
      <c r="Y19" s="19">
        <f t="shared" si="7"/>
        <v>0</v>
      </c>
      <c r="Z19" s="25">
        <v>0</v>
      </c>
      <c r="AA19" s="25">
        <v>0</v>
      </c>
      <c r="AB19" s="25">
        <v>204</v>
      </c>
      <c r="AC19" s="25">
        <v>411</v>
      </c>
      <c r="AD19" s="25">
        <v>0</v>
      </c>
      <c r="AE19" s="19">
        <f t="shared" si="8"/>
        <v>0</v>
      </c>
      <c r="AF19" s="25">
        <v>0</v>
      </c>
      <c r="AG19" s="25">
        <v>0</v>
      </c>
      <c r="AH19" s="19">
        <f t="shared" si="9"/>
        <v>0</v>
      </c>
      <c r="AI19" s="25">
        <v>0</v>
      </c>
      <c r="AJ19" s="25">
        <v>0</v>
      </c>
      <c r="AK19" s="19">
        <f t="shared" si="10"/>
        <v>0</v>
      </c>
      <c r="AL19" s="25">
        <v>0</v>
      </c>
      <c r="AM19" s="25">
        <v>0</v>
      </c>
      <c r="AN19" s="19">
        <f t="shared" si="11"/>
        <v>0</v>
      </c>
      <c r="AO19" s="25">
        <v>0</v>
      </c>
      <c r="AP19" s="25">
        <v>0</v>
      </c>
      <c r="AQ19" s="19">
        <f t="shared" si="12"/>
        <v>0</v>
      </c>
      <c r="AR19" s="25">
        <v>0</v>
      </c>
      <c r="AS19" s="25">
        <v>0</v>
      </c>
      <c r="AT19" s="19">
        <f t="shared" si="13"/>
        <v>0</v>
      </c>
      <c r="AU19" s="25">
        <v>0</v>
      </c>
      <c r="AV19" s="25">
        <v>0</v>
      </c>
      <c r="AW19" s="19">
        <f t="shared" si="14"/>
        <v>0</v>
      </c>
      <c r="AX19" s="25">
        <v>0</v>
      </c>
      <c r="AY19" s="25">
        <v>0</v>
      </c>
      <c r="AZ19" s="19">
        <f t="shared" si="15"/>
        <v>0</v>
      </c>
      <c r="BA19" s="25">
        <v>0</v>
      </c>
      <c r="BB19" s="25">
        <v>0</v>
      </c>
      <c r="BC19" s="26">
        <v>0</v>
      </c>
      <c r="BD19" s="25">
        <v>0</v>
      </c>
      <c r="BE19" s="25"/>
      <c r="BF19" s="25"/>
      <c r="BG19" s="25">
        <v>0</v>
      </c>
      <c r="BH19" s="26">
        <v>0</v>
      </c>
      <c r="BI19" s="25">
        <v>0</v>
      </c>
      <c r="BJ19" s="25"/>
      <c r="BK19" s="25">
        <v>0</v>
      </c>
      <c r="BL19" s="19">
        <f t="shared" si="16"/>
        <v>240</v>
      </c>
      <c r="BM19" s="25">
        <v>240</v>
      </c>
      <c r="BN19" s="25">
        <v>0</v>
      </c>
      <c r="BO19" s="25">
        <v>0</v>
      </c>
      <c r="BP19" s="25">
        <v>0</v>
      </c>
      <c r="BQ19" s="19">
        <f t="shared" si="17"/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5">
        <v>0</v>
      </c>
      <c r="BY19" s="25">
        <v>0</v>
      </c>
      <c r="BZ19" s="19">
        <f t="shared" si="18"/>
        <v>81</v>
      </c>
      <c r="CA19" s="25">
        <v>81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19">
        <f t="shared" si="19"/>
        <v>0</v>
      </c>
      <c r="CH19" s="25">
        <v>0</v>
      </c>
      <c r="CI19" s="25">
        <v>0</v>
      </c>
      <c r="CJ19" s="19">
        <f t="shared" si="20"/>
        <v>0</v>
      </c>
      <c r="CK19" s="25">
        <v>0</v>
      </c>
      <c r="CL19" s="25">
        <v>0</v>
      </c>
      <c r="CM19" s="19">
        <f t="shared" si="21"/>
        <v>0</v>
      </c>
      <c r="CN19" s="25">
        <v>0</v>
      </c>
      <c r="CO19" s="25">
        <v>0</v>
      </c>
      <c r="CP19" s="19">
        <f t="shared" si="22"/>
        <v>0</v>
      </c>
      <c r="CQ19" s="25">
        <v>0</v>
      </c>
      <c r="CR19" s="25">
        <v>0</v>
      </c>
      <c r="CS19" s="19">
        <f t="shared" si="23"/>
        <v>0</v>
      </c>
      <c r="CT19" s="25">
        <v>0</v>
      </c>
      <c r="CU19" s="25">
        <v>0</v>
      </c>
      <c r="CV19" s="25">
        <v>0</v>
      </c>
      <c r="CW19" s="27"/>
      <c r="CX19" s="23">
        <f t="shared" si="24"/>
        <v>936</v>
      </c>
      <c r="CY19" s="19">
        <f t="shared" si="25"/>
        <v>732</v>
      </c>
      <c r="CZ19" s="19">
        <f t="shared" si="26"/>
        <v>204</v>
      </c>
      <c r="DA19" s="1"/>
    </row>
    <row r="20" spans="1:105" s="28" customFormat="1" ht="31.5" x14ac:dyDescent="0.25">
      <c r="A20" s="24">
        <v>610</v>
      </c>
      <c r="B20" s="18" t="s">
        <v>118</v>
      </c>
      <c r="C20" s="19">
        <f t="shared" si="0"/>
        <v>0</v>
      </c>
      <c r="D20" s="25">
        <v>0</v>
      </c>
      <c r="E20" s="25"/>
      <c r="F20" s="25">
        <v>0</v>
      </c>
      <c r="G20" s="19">
        <f t="shared" si="1"/>
        <v>0</v>
      </c>
      <c r="H20" s="25">
        <v>0</v>
      </c>
      <c r="I20" s="25">
        <v>0</v>
      </c>
      <c r="J20" s="19">
        <f t="shared" si="2"/>
        <v>0</v>
      </c>
      <c r="K20" s="25">
        <v>0</v>
      </c>
      <c r="L20" s="25">
        <v>0</v>
      </c>
      <c r="M20" s="19">
        <f t="shared" si="3"/>
        <v>0</v>
      </c>
      <c r="N20" s="25">
        <v>0</v>
      </c>
      <c r="O20" s="25">
        <v>0</v>
      </c>
      <c r="P20" s="19">
        <f t="shared" si="4"/>
        <v>0</v>
      </c>
      <c r="Q20" s="25">
        <v>0</v>
      </c>
      <c r="R20" s="25">
        <v>0</v>
      </c>
      <c r="S20" s="19">
        <f t="shared" si="5"/>
        <v>0</v>
      </c>
      <c r="T20" s="25">
        <v>0</v>
      </c>
      <c r="U20" s="25">
        <v>0</v>
      </c>
      <c r="V20" s="19">
        <f t="shared" si="6"/>
        <v>0</v>
      </c>
      <c r="W20" s="25">
        <v>0</v>
      </c>
      <c r="X20" s="25">
        <v>0</v>
      </c>
      <c r="Y20" s="19">
        <f t="shared" si="7"/>
        <v>0</v>
      </c>
      <c r="Z20" s="25">
        <v>0</v>
      </c>
      <c r="AA20" s="25">
        <v>0</v>
      </c>
      <c r="AB20" s="25">
        <v>177</v>
      </c>
      <c r="AC20" s="25">
        <v>427</v>
      </c>
      <c r="AD20" s="25">
        <v>0</v>
      </c>
      <c r="AE20" s="19">
        <f t="shared" si="8"/>
        <v>0</v>
      </c>
      <c r="AF20" s="25">
        <v>0</v>
      </c>
      <c r="AG20" s="25">
        <v>0</v>
      </c>
      <c r="AH20" s="19">
        <f t="shared" si="9"/>
        <v>0</v>
      </c>
      <c r="AI20" s="25">
        <v>0</v>
      </c>
      <c r="AJ20" s="25">
        <v>0</v>
      </c>
      <c r="AK20" s="19">
        <f t="shared" si="10"/>
        <v>0</v>
      </c>
      <c r="AL20" s="25">
        <v>0</v>
      </c>
      <c r="AM20" s="25">
        <v>0</v>
      </c>
      <c r="AN20" s="19">
        <f t="shared" si="11"/>
        <v>0</v>
      </c>
      <c r="AO20" s="25">
        <v>0</v>
      </c>
      <c r="AP20" s="25">
        <v>0</v>
      </c>
      <c r="AQ20" s="19">
        <f t="shared" si="12"/>
        <v>0</v>
      </c>
      <c r="AR20" s="25">
        <v>0</v>
      </c>
      <c r="AS20" s="25">
        <v>0</v>
      </c>
      <c r="AT20" s="19">
        <f t="shared" si="13"/>
        <v>0</v>
      </c>
      <c r="AU20" s="25">
        <v>0</v>
      </c>
      <c r="AV20" s="25">
        <v>0</v>
      </c>
      <c r="AW20" s="19">
        <f t="shared" si="14"/>
        <v>0</v>
      </c>
      <c r="AX20" s="25">
        <v>0</v>
      </c>
      <c r="AY20" s="25">
        <v>0</v>
      </c>
      <c r="AZ20" s="19">
        <f t="shared" si="15"/>
        <v>0</v>
      </c>
      <c r="BA20" s="25">
        <v>0</v>
      </c>
      <c r="BB20" s="25">
        <v>0</v>
      </c>
      <c r="BC20" s="26">
        <v>0</v>
      </c>
      <c r="BD20" s="25">
        <v>0</v>
      </c>
      <c r="BE20" s="25"/>
      <c r="BF20" s="25"/>
      <c r="BG20" s="25">
        <v>0</v>
      </c>
      <c r="BH20" s="26">
        <v>0</v>
      </c>
      <c r="BI20" s="25">
        <v>0</v>
      </c>
      <c r="BJ20" s="25"/>
      <c r="BK20" s="25">
        <v>0</v>
      </c>
      <c r="BL20" s="19">
        <f t="shared" si="16"/>
        <v>306</v>
      </c>
      <c r="BM20" s="25">
        <v>306</v>
      </c>
      <c r="BN20" s="25">
        <v>0</v>
      </c>
      <c r="BO20" s="25">
        <v>0</v>
      </c>
      <c r="BP20" s="25">
        <v>0</v>
      </c>
      <c r="BQ20" s="19">
        <f t="shared" si="17"/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5">
        <v>0</v>
      </c>
      <c r="BY20" s="25">
        <v>0</v>
      </c>
      <c r="BZ20" s="19">
        <f t="shared" si="18"/>
        <v>46</v>
      </c>
      <c r="CA20" s="25">
        <v>46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19">
        <f t="shared" si="19"/>
        <v>0</v>
      </c>
      <c r="CH20" s="25">
        <v>0</v>
      </c>
      <c r="CI20" s="25">
        <v>0</v>
      </c>
      <c r="CJ20" s="19">
        <f t="shared" si="20"/>
        <v>0</v>
      </c>
      <c r="CK20" s="25">
        <v>0</v>
      </c>
      <c r="CL20" s="25">
        <v>0</v>
      </c>
      <c r="CM20" s="19">
        <f t="shared" si="21"/>
        <v>0</v>
      </c>
      <c r="CN20" s="25">
        <v>0</v>
      </c>
      <c r="CO20" s="25">
        <v>0</v>
      </c>
      <c r="CP20" s="19">
        <f t="shared" si="22"/>
        <v>0</v>
      </c>
      <c r="CQ20" s="25">
        <v>0</v>
      </c>
      <c r="CR20" s="25">
        <v>0</v>
      </c>
      <c r="CS20" s="19">
        <f t="shared" si="23"/>
        <v>216</v>
      </c>
      <c r="CT20" s="25">
        <v>90</v>
      </c>
      <c r="CU20" s="25">
        <v>126</v>
      </c>
      <c r="CV20" s="25">
        <v>0</v>
      </c>
      <c r="CW20" s="27"/>
      <c r="CX20" s="23">
        <f t="shared" si="24"/>
        <v>1172</v>
      </c>
      <c r="CY20" s="19">
        <f t="shared" si="25"/>
        <v>869</v>
      </c>
      <c r="CZ20" s="19">
        <f t="shared" si="26"/>
        <v>303</v>
      </c>
      <c r="DA20" s="1"/>
    </row>
    <row r="21" spans="1:105" s="28" customFormat="1" ht="31.5" x14ac:dyDescent="0.25">
      <c r="A21" s="24">
        <v>620</v>
      </c>
      <c r="B21" s="18" t="s">
        <v>119</v>
      </c>
      <c r="C21" s="19">
        <f t="shared" si="0"/>
        <v>465</v>
      </c>
      <c r="D21" s="25">
        <v>465</v>
      </c>
      <c r="E21" s="25"/>
      <c r="F21" s="25">
        <v>0</v>
      </c>
      <c r="G21" s="19">
        <f t="shared" si="1"/>
        <v>0</v>
      </c>
      <c r="H21" s="25">
        <v>0</v>
      </c>
      <c r="I21" s="25">
        <v>0</v>
      </c>
      <c r="J21" s="19">
        <f t="shared" si="2"/>
        <v>0</v>
      </c>
      <c r="K21" s="25">
        <v>0</v>
      </c>
      <c r="L21" s="25">
        <v>0</v>
      </c>
      <c r="M21" s="19">
        <f t="shared" si="3"/>
        <v>0</v>
      </c>
      <c r="N21" s="25">
        <v>0</v>
      </c>
      <c r="O21" s="25">
        <v>0</v>
      </c>
      <c r="P21" s="19">
        <f t="shared" si="4"/>
        <v>0</v>
      </c>
      <c r="Q21" s="25">
        <v>0</v>
      </c>
      <c r="R21" s="25">
        <v>0</v>
      </c>
      <c r="S21" s="19">
        <f t="shared" si="5"/>
        <v>0</v>
      </c>
      <c r="T21" s="25">
        <v>0</v>
      </c>
      <c r="U21" s="25">
        <v>0</v>
      </c>
      <c r="V21" s="19">
        <f t="shared" si="6"/>
        <v>0</v>
      </c>
      <c r="W21" s="25">
        <v>0</v>
      </c>
      <c r="X21" s="25">
        <v>0</v>
      </c>
      <c r="Y21" s="19">
        <f t="shared" si="7"/>
        <v>0</v>
      </c>
      <c r="Z21" s="25">
        <v>0</v>
      </c>
      <c r="AA21" s="25">
        <v>0</v>
      </c>
      <c r="AB21" s="25">
        <v>528</v>
      </c>
      <c r="AC21" s="25">
        <v>779</v>
      </c>
      <c r="AD21" s="25">
        <v>0</v>
      </c>
      <c r="AE21" s="19">
        <f t="shared" si="8"/>
        <v>0</v>
      </c>
      <c r="AF21" s="25">
        <v>0</v>
      </c>
      <c r="AG21" s="25">
        <v>0</v>
      </c>
      <c r="AH21" s="19">
        <f t="shared" si="9"/>
        <v>0</v>
      </c>
      <c r="AI21" s="25">
        <v>0</v>
      </c>
      <c r="AJ21" s="25">
        <v>0</v>
      </c>
      <c r="AK21" s="19">
        <f t="shared" si="10"/>
        <v>0</v>
      </c>
      <c r="AL21" s="25">
        <v>0</v>
      </c>
      <c r="AM21" s="25">
        <v>0</v>
      </c>
      <c r="AN21" s="19">
        <f t="shared" si="11"/>
        <v>0</v>
      </c>
      <c r="AO21" s="25">
        <v>0</v>
      </c>
      <c r="AP21" s="25">
        <v>0</v>
      </c>
      <c r="AQ21" s="19">
        <f t="shared" si="12"/>
        <v>0</v>
      </c>
      <c r="AR21" s="25">
        <v>0</v>
      </c>
      <c r="AS21" s="25">
        <v>0</v>
      </c>
      <c r="AT21" s="19">
        <f t="shared" si="13"/>
        <v>0</v>
      </c>
      <c r="AU21" s="25">
        <v>0</v>
      </c>
      <c r="AV21" s="25">
        <v>0</v>
      </c>
      <c r="AW21" s="19">
        <f t="shared" si="14"/>
        <v>0</v>
      </c>
      <c r="AX21" s="25">
        <v>0</v>
      </c>
      <c r="AY21" s="25">
        <v>0</v>
      </c>
      <c r="AZ21" s="19">
        <f t="shared" si="15"/>
        <v>0</v>
      </c>
      <c r="BA21" s="25">
        <v>0</v>
      </c>
      <c r="BB21" s="25">
        <v>0</v>
      </c>
      <c r="BC21" s="26">
        <v>0</v>
      </c>
      <c r="BD21" s="25">
        <v>0</v>
      </c>
      <c r="BE21" s="25"/>
      <c r="BF21" s="25"/>
      <c r="BG21" s="25">
        <v>0</v>
      </c>
      <c r="BH21" s="26">
        <v>0</v>
      </c>
      <c r="BI21" s="25">
        <v>0</v>
      </c>
      <c r="BJ21" s="25"/>
      <c r="BK21" s="25">
        <v>0</v>
      </c>
      <c r="BL21" s="19">
        <f t="shared" si="16"/>
        <v>742</v>
      </c>
      <c r="BM21" s="25">
        <v>742</v>
      </c>
      <c r="BN21" s="25">
        <v>0</v>
      </c>
      <c r="BO21" s="25">
        <v>0</v>
      </c>
      <c r="BP21" s="25">
        <v>0</v>
      </c>
      <c r="BQ21" s="19">
        <f t="shared" si="17"/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5">
        <v>0</v>
      </c>
      <c r="BY21" s="25">
        <v>0</v>
      </c>
      <c r="BZ21" s="19">
        <f t="shared" si="18"/>
        <v>718</v>
      </c>
      <c r="CA21" s="25">
        <v>242</v>
      </c>
      <c r="CB21" s="25">
        <v>0</v>
      </c>
      <c r="CC21" s="25">
        <v>168</v>
      </c>
      <c r="CD21" s="25">
        <v>168</v>
      </c>
      <c r="CE21" s="25">
        <v>140</v>
      </c>
      <c r="CF21" s="25">
        <v>0</v>
      </c>
      <c r="CG21" s="19">
        <f t="shared" si="19"/>
        <v>0</v>
      </c>
      <c r="CH21" s="25">
        <v>0</v>
      </c>
      <c r="CI21" s="25">
        <v>0</v>
      </c>
      <c r="CJ21" s="19">
        <f t="shared" si="20"/>
        <v>0</v>
      </c>
      <c r="CK21" s="25">
        <v>0</v>
      </c>
      <c r="CL21" s="25">
        <v>0</v>
      </c>
      <c r="CM21" s="19">
        <f t="shared" si="21"/>
        <v>412</v>
      </c>
      <c r="CN21" s="25">
        <v>412</v>
      </c>
      <c r="CO21" s="25">
        <v>0</v>
      </c>
      <c r="CP21" s="19">
        <f t="shared" si="22"/>
        <v>0</v>
      </c>
      <c r="CQ21" s="25">
        <v>0</v>
      </c>
      <c r="CR21" s="25">
        <v>0</v>
      </c>
      <c r="CS21" s="19">
        <f t="shared" si="23"/>
        <v>0</v>
      </c>
      <c r="CT21" s="25">
        <v>0</v>
      </c>
      <c r="CU21" s="25">
        <v>0</v>
      </c>
      <c r="CV21" s="25">
        <v>0</v>
      </c>
      <c r="CW21" s="27"/>
      <c r="CX21" s="23">
        <f t="shared" si="24"/>
        <v>3644</v>
      </c>
      <c r="CY21" s="19">
        <f t="shared" si="25"/>
        <v>3116</v>
      </c>
      <c r="CZ21" s="19">
        <f t="shared" si="26"/>
        <v>528</v>
      </c>
      <c r="DA21" s="1"/>
    </row>
    <row r="22" spans="1:105" s="28" customFormat="1" ht="31.5" x14ac:dyDescent="0.25">
      <c r="A22" s="24">
        <v>640</v>
      </c>
      <c r="B22" s="18" t="s">
        <v>120</v>
      </c>
      <c r="C22" s="19">
        <f t="shared" si="0"/>
        <v>0</v>
      </c>
      <c r="D22" s="25">
        <v>0</v>
      </c>
      <c r="E22" s="25"/>
      <c r="F22" s="25">
        <v>0</v>
      </c>
      <c r="G22" s="19">
        <f t="shared" si="1"/>
        <v>0</v>
      </c>
      <c r="H22" s="25">
        <v>0</v>
      </c>
      <c r="I22" s="25">
        <v>0</v>
      </c>
      <c r="J22" s="19">
        <f t="shared" si="2"/>
        <v>0</v>
      </c>
      <c r="K22" s="25">
        <v>0</v>
      </c>
      <c r="L22" s="25">
        <v>0</v>
      </c>
      <c r="M22" s="19">
        <f t="shared" si="3"/>
        <v>0</v>
      </c>
      <c r="N22" s="25">
        <v>0</v>
      </c>
      <c r="O22" s="25">
        <v>0</v>
      </c>
      <c r="P22" s="19">
        <f t="shared" si="4"/>
        <v>0</v>
      </c>
      <c r="Q22" s="25">
        <v>0</v>
      </c>
      <c r="R22" s="25">
        <v>0</v>
      </c>
      <c r="S22" s="19">
        <f t="shared" si="5"/>
        <v>0</v>
      </c>
      <c r="T22" s="25">
        <v>0</v>
      </c>
      <c r="U22" s="25">
        <v>0</v>
      </c>
      <c r="V22" s="19">
        <f t="shared" si="6"/>
        <v>0</v>
      </c>
      <c r="W22" s="25">
        <v>0</v>
      </c>
      <c r="X22" s="25">
        <v>0</v>
      </c>
      <c r="Y22" s="19">
        <f t="shared" si="7"/>
        <v>0</v>
      </c>
      <c r="Z22" s="25">
        <v>0</v>
      </c>
      <c r="AA22" s="25">
        <v>0</v>
      </c>
      <c r="AB22" s="25">
        <v>76</v>
      </c>
      <c r="AC22" s="25">
        <v>357</v>
      </c>
      <c r="AD22" s="25">
        <v>0</v>
      </c>
      <c r="AE22" s="19">
        <f t="shared" si="8"/>
        <v>0</v>
      </c>
      <c r="AF22" s="25">
        <v>0</v>
      </c>
      <c r="AG22" s="25">
        <v>0</v>
      </c>
      <c r="AH22" s="19">
        <f t="shared" si="9"/>
        <v>0</v>
      </c>
      <c r="AI22" s="25">
        <v>0</v>
      </c>
      <c r="AJ22" s="25">
        <v>0</v>
      </c>
      <c r="AK22" s="19">
        <f t="shared" si="10"/>
        <v>0</v>
      </c>
      <c r="AL22" s="25">
        <v>0</v>
      </c>
      <c r="AM22" s="25">
        <v>0</v>
      </c>
      <c r="AN22" s="19">
        <f t="shared" si="11"/>
        <v>0</v>
      </c>
      <c r="AO22" s="25">
        <v>0</v>
      </c>
      <c r="AP22" s="25">
        <v>0</v>
      </c>
      <c r="AQ22" s="19">
        <f t="shared" si="12"/>
        <v>0</v>
      </c>
      <c r="AR22" s="25">
        <v>0</v>
      </c>
      <c r="AS22" s="25">
        <v>0</v>
      </c>
      <c r="AT22" s="19">
        <f t="shared" si="13"/>
        <v>0</v>
      </c>
      <c r="AU22" s="25">
        <v>0</v>
      </c>
      <c r="AV22" s="25">
        <v>0</v>
      </c>
      <c r="AW22" s="19">
        <f t="shared" si="14"/>
        <v>0</v>
      </c>
      <c r="AX22" s="25">
        <v>0</v>
      </c>
      <c r="AY22" s="25">
        <v>0</v>
      </c>
      <c r="AZ22" s="19">
        <f t="shared" si="15"/>
        <v>0</v>
      </c>
      <c r="BA22" s="25">
        <v>0</v>
      </c>
      <c r="BB22" s="25">
        <v>0</v>
      </c>
      <c r="BC22" s="26">
        <v>0</v>
      </c>
      <c r="BD22" s="25">
        <v>0</v>
      </c>
      <c r="BE22" s="25"/>
      <c r="BF22" s="25"/>
      <c r="BG22" s="25">
        <v>0</v>
      </c>
      <c r="BH22" s="26">
        <v>0</v>
      </c>
      <c r="BI22" s="25">
        <v>0</v>
      </c>
      <c r="BJ22" s="25"/>
      <c r="BK22" s="25">
        <v>0</v>
      </c>
      <c r="BL22" s="19">
        <f t="shared" si="16"/>
        <v>318</v>
      </c>
      <c r="BM22" s="25">
        <v>318</v>
      </c>
      <c r="BN22" s="25">
        <v>0</v>
      </c>
      <c r="BO22" s="25">
        <v>0</v>
      </c>
      <c r="BP22" s="25">
        <v>0</v>
      </c>
      <c r="BQ22" s="19">
        <f t="shared" si="17"/>
        <v>0</v>
      </c>
      <c r="BR22" s="26">
        <v>0</v>
      </c>
      <c r="BS22" s="26">
        <v>0</v>
      </c>
      <c r="BT22" s="26">
        <v>0</v>
      </c>
      <c r="BU22" s="26">
        <v>0</v>
      </c>
      <c r="BV22" s="26">
        <v>0</v>
      </c>
      <c r="BW22" s="26">
        <v>0</v>
      </c>
      <c r="BX22" s="25">
        <v>0</v>
      </c>
      <c r="BY22" s="25">
        <v>0</v>
      </c>
      <c r="BZ22" s="19">
        <f t="shared" si="18"/>
        <v>96</v>
      </c>
      <c r="CA22" s="25">
        <v>48</v>
      </c>
      <c r="CB22" s="25">
        <v>0</v>
      </c>
      <c r="CC22" s="25">
        <v>48</v>
      </c>
      <c r="CD22" s="25">
        <v>0</v>
      </c>
      <c r="CE22" s="25">
        <v>0</v>
      </c>
      <c r="CF22" s="25">
        <v>0</v>
      </c>
      <c r="CG22" s="19">
        <f t="shared" si="19"/>
        <v>0</v>
      </c>
      <c r="CH22" s="25">
        <v>0</v>
      </c>
      <c r="CI22" s="25">
        <v>0</v>
      </c>
      <c r="CJ22" s="19">
        <f t="shared" si="20"/>
        <v>0</v>
      </c>
      <c r="CK22" s="25">
        <v>0</v>
      </c>
      <c r="CL22" s="25">
        <v>0</v>
      </c>
      <c r="CM22" s="19">
        <f t="shared" si="21"/>
        <v>0</v>
      </c>
      <c r="CN22" s="25">
        <v>0</v>
      </c>
      <c r="CO22" s="25">
        <v>0</v>
      </c>
      <c r="CP22" s="19">
        <f t="shared" si="22"/>
        <v>0</v>
      </c>
      <c r="CQ22" s="25">
        <v>0</v>
      </c>
      <c r="CR22" s="25">
        <v>0</v>
      </c>
      <c r="CS22" s="19">
        <f t="shared" si="23"/>
        <v>126</v>
      </c>
      <c r="CT22" s="25">
        <v>89</v>
      </c>
      <c r="CU22" s="25">
        <v>37</v>
      </c>
      <c r="CV22" s="25">
        <v>0</v>
      </c>
      <c r="CW22" s="27"/>
      <c r="CX22" s="23">
        <f t="shared" si="24"/>
        <v>973</v>
      </c>
      <c r="CY22" s="19">
        <f t="shared" si="25"/>
        <v>860</v>
      </c>
      <c r="CZ22" s="19">
        <f t="shared" si="26"/>
        <v>113</v>
      </c>
      <c r="DA22" s="1"/>
    </row>
    <row r="23" spans="1:105" s="28" customFormat="1" ht="31.5" x14ac:dyDescent="0.25">
      <c r="A23" s="24">
        <v>650</v>
      </c>
      <c r="B23" s="18" t="s">
        <v>121</v>
      </c>
      <c r="C23" s="19">
        <f t="shared" si="0"/>
        <v>0</v>
      </c>
      <c r="D23" s="25">
        <v>0</v>
      </c>
      <c r="E23" s="25"/>
      <c r="F23" s="25">
        <v>0</v>
      </c>
      <c r="G23" s="19">
        <f t="shared" si="1"/>
        <v>0</v>
      </c>
      <c r="H23" s="25">
        <v>0</v>
      </c>
      <c r="I23" s="25">
        <v>0</v>
      </c>
      <c r="J23" s="19">
        <f t="shared" si="2"/>
        <v>0</v>
      </c>
      <c r="K23" s="25">
        <v>0</v>
      </c>
      <c r="L23" s="25">
        <v>0</v>
      </c>
      <c r="M23" s="19">
        <f t="shared" si="3"/>
        <v>0</v>
      </c>
      <c r="N23" s="25">
        <v>0</v>
      </c>
      <c r="O23" s="25">
        <v>0</v>
      </c>
      <c r="P23" s="19">
        <f t="shared" si="4"/>
        <v>0</v>
      </c>
      <c r="Q23" s="25">
        <v>0</v>
      </c>
      <c r="R23" s="25">
        <v>0</v>
      </c>
      <c r="S23" s="19">
        <f t="shared" si="5"/>
        <v>0</v>
      </c>
      <c r="T23" s="25">
        <v>0</v>
      </c>
      <c r="U23" s="25">
        <v>0</v>
      </c>
      <c r="V23" s="19">
        <f t="shared" si="6"/>
        <v>0</v>
      </c>
      <c r="W23" s="25">
        <v>0</v>
      </c>
      <c r="X23" s="25">
        <v>0</v>
      </c>
      <c r="Y23" s="19">
        <f t="shared" si="7"/>
        <v>0</v>
      </c>
      <c r="Z23" s="25">
        <v>0</v>
      </c>
      <c r="AA23" s="25">
        <v>0</v>
      </c>
      <c r="AB23" s="25">
        <v>383</v>
      </c>
      <c r="AC23" s="25">
        <v>799</v>
      </c>
      <c r="AD23" s="25">
        <v>0</v>
      </c>
      <c r="AE23" s="19">
        <f t="shared" si="8"/>
        <v>373</v>
      </c>
      <c r="AF23" s="25">
        <v>373</v>
      </c>
      <c r="AG23" s="25">
        <v>0</v>
      </c>
      <c r="AH23" s="19">
        <f t="shared" si="9"/>
        <v>0</v>
      </c>
      <c r="AI23" s="25">
        <v>0</v>
      </c>
      <c r="AJ23" s="25">
        <v>0</v>
      </c>
      <c r="AK23" s="19">
        <f t="shared" si="10"/>
        <v>0</v>
      </c>
      <c r="AL23" s="25">
        <v>0</v>
      </c>
      <c r="AM23" s="25">
        <v>0</v>
      </c>
      <c r="AN23" s="19">
        <f t="shared" si="11"/>
        <v>0</v>
      </c>
      <c r="AO23" s="25">
        <v>0</v>
      </c>
      <c r="AP23" s="25">
        <v>0</v>
      </c>
      <c r="AQ23" s="19">
        <f t="shared" si="12"/>
        <v>0</v>
      </c>
      <c r="AR23" s="25">
        <v>0</v>
      </c>
      <c r="AS23" s="25">
        <v>0</v>
      </c>
      <c r="AT23" s="19">
        <f t="shared" si="13"/>
        <v>0</v>
      </c>
      <c r="AU23" s="25">
        <v>0</v>
      </c>
      <c r="AV23" s="25">
        <v>0</v>
      </c>
      <c r="AW23" s="19">
        <f t="shared" si="14"/>
        <v>0</v>
      </c>
      <c r="AX23" s="25">
        <v>0</v>
      </c>
      <c r="AY23" s="25">
        <v>0</v>
      </c>
      <c r="AZ23" s="19">
        <f t="shared" si="15"/>
        <v>0</v>
      </c>
      <c r="BA23" s="25">
        <v>0</v>
      </c>
      <c r="BB23" s="25">
        <v>0</v>
      </c>
      <c r="BC23" s="26">
        <v>0</v>
      </c>
      <c r="BD23" s="25">
        <v>0</v>
      </c>
      <c r="BE23" s="25"/>
      <c r="BF23" s="25"/>
      <c r="BG23" s="25">
        <v>0</v>
      </c>
      <c r="BH23" s="26">
        <v>0</v>
      </c>
      <c r="BI23" s="25">
        <v>0</v>
      </c>
      <c r="BJ23" s="25"/>
      <c r="BK23" s="25">
        <v>0</v>
      </c>
      <c r="BL23" s="19">
        <f t="shared" si="16"/>
        <v>682</v>
      </c>
      <c r="BM23" s="25">
        <v>682</v>
      </c>
      <c r="BN23" s="25">
        <v>0</v>
      </c>
      <c r="BO23" s="25"/>
      <c r="BP23" s="25"/>
      <c r="BQ23" s="19">
        <f t="shared" si="17"/>
        <v>0</v>
      </c>
      <c r="BR23" s="26"/>
      <c r="BS23" s="26"/>
      <c r="BT23" s="26"/>
      <c r="BU23" s="26"/>
      <c r="BV23" s="26"/>
      <c r="BW23" s="26"/>
      <c r="BX23" s="25"/>
      <c r="BY23" s="25"/>
      <c r="BZ23" s="19">
        <f t="shared" si="18"/>
        <v>343</v>
      </c>
      <c r="CA23" s="25">
        <v>225</v>
      </c>
      <c r="CB23" s="25"/>
      <c r="CC23" s="25"/>
      <c r="CD23" s="25">
        <v>118</v>
      </c>
      <c r="CE23" s="25"/>
      <c r="CF23" s="25"/>
      <c r="CG23" s="19">
        <f t="shared" si="19"/>
        <v>0</v>
      </c>
      <c r="CH23" s="25"/>
      <c r="CI23" s="25"/>
      <c r="CJ23" s="19">
        <f t="shared" si="20"/>
        <v>0</v>
      </c>
      <c r="CK23" s="25"/>
      <c r="CL23" s="25"/>
      <c r="CM23" s="19">
        <f t="shared" si="21"/>
        <v>0</v>
      </c>
      <c r="CN23" s="25"/>
      <c r="CO23" s="25"/>
      <c r="CP23" s="19">
        <f t="shared" si="22"/>
        <v>0</v>
      </c>
      <c r="CQ23" s="25"/>
      <c r="CR23" s="25"/>
      <c r="CS23" s="19">
        <f t="shared" si="23"/>
        <v>0</v>
      </c>
      <c r="CT23" s="25"/>
      <c r="CU23" s="25"/>
      <c r="CV23" s="25"/>
      <c r="CW23" s="27"/>
      <c r="CX23" s="23">
        <f t="shared" si="24"/>
        <v>2580</v>
      </c>
      <c r="CY23" s="19">
        <f t="shared" si="25"/>
        <v>2197</v>
      </c>
      <c r="CZ23" s="19">
        <f t="shared" si="26"/>
        <v>383</v>
      </c>
      <c r="DA23" s="1"/>
    </row>
    <row r="24" spans="1:105" s="28" customFormat="1" ht="47.25" x14ac:dyDescent="0.25">
      <c r="A24" s="24">
        <v>660</v>
      </c>
      <c r="B24" s="18" t="s">
        <v>122</v>
      </c>
      <c r="C24" s="19">
        <f t="shared" si="0"/>
        <v>0</v>
      </c>
      <c r="D24" s="25">
        <v>0</v>
      </c>
      <c r="E24" s="25"/>
      <c r="F24" s="25">
        <v>0</v>
      </c>
      <c r="G24" s="19">
        <f t="shared" si="1"/>
        <v>0</v>
      </c>
      <c r="H24" s="25">
        <v>0</v>
      </c>
      <c r="I24" s="25">
        <v>0</v>
      </c>
      <c r="J24" s="19">
        <f t="shared" si="2"/>
        <v>0</v>
      </c>
      <c r="K24" s="25">
        <v>0</v>
      </c>
      <c r="L24" s="25">
        <v>0</v>
      </c>
      <c r="M24" s="19">
        <f t="shared" si="3"/>
        <v>0</v>
      </c>
      <c r="N24" s="25">
        <v>0</v>
      </c>
      <c r="O24" s="25">
        <v>0</v>
      </c>
      <c r="P24" s="19">
        <f t="shared" si="4"/>
        <v>0</v>
      </c>
      <c r="Q24" s="25">
        <v>0</v>
      </c>
      <c r="R24" s="25">
        <v>0</v>
      </c>
      <c r="S24" s="19">
        <f t="shared" si="5"/>
        <v>0</v>
      </c>
      <c r="T24" s="25">
        <v>0</v>
      </c>
      <c r="U24" s="25">
        <v>0</v>
      </c>
      <c r="V24" s="19">
        <f t="shared" si="6"/>
        <v>0</v>
      </c>
      <c r="W24" s="25">
        <v>0</v>
      </c>
      <c r="X24" s="25">
        <v>0</v>
      </c>
      <c r="Y24" s="19">
        <f t="shared" si="7"/>
        <v>0</v>
      </c>
      <c r="Z24" s="25">
        <v>0</v>
      </c>
      <c r="AA24" s="25">
        <v>0</v>
      </c>
      <c r="AB24" s="25">
        <v>388</v>
      </c>
      <c r="AC24" s="25">
        <v>793</v>
      </c>
      <c r="AD24" s="25">
        <v>0</v>
      </c>
      <c r="AE24" s="19">
        <f t="shared" si="8"/>
        <v>0</v>
      </c>
      <c r="AF24" s="25">
        <v>0</v>
      </c>
      <c r="AG24" s="25">
        <v>0</v>
      </c>
      <c r="AH24" s="19">
        <f t="shared" si="9"/>
        <v>0</v>
      </c>
      <c r="AI24" s="25">
        <v>0</v>
      </c>
      <c r="AJ24" s="25">
        <v>0</v>
      </c>
      <c r="AK24" s="19">
        <f t="shared" si="10"/>
        <v>0</v>
      </c>
      <c r="AL24" s="25">
        <v>0</v>
      </c>
      <c r="AM24" s="25">
        <v>0</v>
      </c>
      <c r="AN24" s="19">
        <f t="shared" si="11"/>
        <v>0</v>
      </c>
      <c r="AO24" s="25">
        <v>0</v>
      </c>
      <c r="AP24" s="25">
        <v>0</v>
      </c>
      <c r="AQ24" s="19">
        <f t="shared" si="12"/>
        <v>0</v>
      </c>
      <c r="AR24" s="25">
        <v>0</v>
      </c>
      <c r="AS24" s="25">
        <v>0</v>
      </c>
      <c r="AT24" s="19">
        <f t="shared" si="13"/>
        <v>0</v>
      </c>
      <c r="AU24" s="25">
        <v>0</v>
      </c>
      <c r="AV24" s="25">
        <v>0</v>
      </c>
      <c r="AW24" s="19">
        <f t="shared" si="14"/>
        <v>0</v>
      </c>
      <c r="AX24" s="25">
        <v>0</v>
      </c>
      <c r="AY24" s="25">
        <v>0</v>
      </c>
      <c r="AZ24" s="19">
        <f t="shared" si="15"/>
        <v>0</v>
      </c>
      <c r="BA24" s="25">
        <v>0</v>
      </c>
      <c r="BB24" s="25">
        <v>0</v>
      </c>
      <c r="BC24" s="26">
        <v>0</v>
      </c>
      <c r="BD24" s="25">
        <v>0</v>
      </c>
      <c r="BE24" s="25"/>
      <c r="BF24" s="25"/>
      <c r="BG24" s="25">
        <v>0</v>
      </c>
      <c r="BH24" s="26">
        <v>0</v>
      </c>
      <c r="BI24" s="25">
        <v>0</v>
      </c>
      <c r="BJ24" s="25"/>
      <c r="BK24" s="25">
        <v>0</v>
      </c>
      <c r="BL24" s="19">
        <f t="shared" si="16"/>
        <v>742</v>
      </c>
      <c r="BM24" s="25">
        <v>725</v>
      </c>
      <c r="BN24" s="25">
        <v>17</v>
      </c>
      <c r="BO24" s="25">
        <v>0</v>
      </c>
      <c r="BP24" s="25">
        <v>0</v>
      </c>
      <c r="BQ24" s="19">
        <f t="shared" si="17"/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5">
        <v>0</v>
      </c>
      <c r="BY24" s="25">
        <v>0</v>
      </c>
      <c r="BZ24" s="19">
        <f t="shared" si="18"/>
        <v>403</v>
      </c>
      <c r="CA24" s="25">
        <v>353</v>
      </c>
      <c r="CB24" s="25">
        <v>0</v>
      </c>
      <c r="CC24" s="25">
        <v>47</v>
      </c>
      <c r="CD24" s="25">
        <v>0</v>
      </c>
      <c r="CE24" s="25">
        <v>3</v>
      </c>
      <c r="CF24" s="25">
        <v>0</v>
      </c>
      <c r="CG24" s="19">
        <f t="shared" si="19"/>
        <v>0</v>
      </c>
      <c r="CH24" s="25">
        <v>0</v>
      </c>
      <c r="CI24" s="25">
        <v>0</v>
      </c>
      <c r="CJ24" s="19">
        <f t="shared" si="20"/>
        <v>0</v>
      </c>
      <c r="CK24" s="25">
        <v>0</v>
      </c>
      <c r="CL24" s="25">
        <v>0</v>
      </c>
      <c r="CM24" s="19">
        <f t="shared" si="21"/>
        <v>0</v>
      </c>
      <c r="CN24" s="25">
        <v>0</v>
      </c>
      <c r="CO24" s="25">
        <v>0</v>
      </c>
      <c r="CP24" s="19">
        <f t="shared" si="22"/>
        <v>0</v>
      </c>
      <c r="CQ24" s="25">
        <v>0</v>
      </c>
      <c r="CR24" s="25">
        <v>0</v>
      </c>
      <c r="CS24" s="19">
        <f t="shared" si="23"/>
        <v>606</v>
      </c>
      <c r="CT24" s="25">
        <v>310</v>
      </c>
      <c r="CU24" s="25">
        <v>296</v>
      </c>
      <c r="CV24" s="25">
        <v>0</v>
      </c>
      <c r="CW24" s="27"/>
      <c r="CX24" s="23">
        <f t="shared" si="24"/>
        <v>2932</v>
      </c>
      <c r="CY24" s="19">
        <f t="shared" si="25"/>
        <v>2231</v>
      </c>
      <c r="CZ24" s="19">
        <f t="shared" si="26"/>
        <v>701</v>
      </c>
      <c r="DA24" s="1"/>
    </row>
    <row r="25" spans="1:105" s="28" customFormat="1" ht="31.5" x14ac:dyDescent="0.25">
      <c r="A25" s="24">
        <v>680</v>
      </c>
      <c r="B25" s="18" t="s">
        <v>123</v>
      </c>
      <c r="C25" s="19">
        <f t="shared" si="0"/>
        <v>0</v>
      </c>
      <c r="D25" s="25">
        <v>0</v>
      </c>
      <c r="E25" s="25"/>
      <c r="F25" s="25">
        <v>0</v>
      </c>
      <c r="G25" s="19">
        <f t="shared" si="1"/>
        <v>0</v>
      </c>
      <c r="H25" s="25">
        <v>0</v>
      </c>
      <c r="I25" s="25">
        <v>0</v>
      </c>
      <c r="J25" s="19">
        <f t="shared" si="2"/>
        <v>0</v>
      </c>
      <c r="K25" s="25">
        <v>0</v>
      </c>
      <c r="L25" s="25">
        <v>0</v>
      </c>
      <c r="M25" s="19">
        <f t="shared" si="3"/>
        <v>0</v>
      </c>
      <c r="N25" s="25">
        <v>0</v>
      </c>
      <c r="O25" s="25">
        <v>0</v>
      </c>
      <c r="P25" s="19">
        <f t="shared" si="4"/>
        <v>0</v>
      </c>
      <c r="Q25" s="25">
        <v>0</v>
      </c>
      <c r="R25" s="25">
        <v>0</v>
      </c>
      <c r="S25" s="19">
        <f t="shared" si="5"/>
        <v>0</v>
      </c>
      <c r="T25" s="25">
        <v>0</v>
      </c>
      <c r="U25" s="25">
        <v>0</v>
      </c>
      <c r="V25" s="19">
        <f t="shared" si="6"/>
        <v>0</v>
      </c>
      <c r="W25" s="25">
        <v>0</v>
      </c>
      <c r="X25" s="25">
        <v>0</v>
      </c>
      <c r="Y25" s="19">
        <f t="shared" si="7"/>
        <v>0</v>
      </c>
      <c r="Z25" s="25">
        <v>0</v>
      </c>
      <c r="AA25" s="25">
        <v>0</v>
      </c>
      <c r="AB25" s="25">
        <v>170</v>
      </c>
      <c r="AC25" s="25">
        <v>1226</v>
      </c>
      <c r="AD25" s="25">
        <v>0</v>
      </c>
      <c r="AE25" s="19">
        <f t="shared" si="8"/>
        <v>0</v>
      </c>
      <c r="AF25" s="25">
        <v>0</v>
      </c>
      <c r="AG25" s="25">
        <v>0</v>
      </c>
      <c r="AH25" s="19">
        <f t="shared" si="9"/>
        <v>0</v>
      </c>
      <c r="AI25" s="25">
        <v>0</v>
      </c>
      <c r="AJ25" s="25">
        <v>0</v>
      </c>
      <c r="AK25" s="19">
        <f t="shared" si="10"/>
        <v>0</v>
      </c>
      <c r="AL25" s="25">
        <v>0</v>
      </c>
      <c r="AM25" s="25">
        <v>0</v>
      </c>
      <c r="AN25" s="19">
        <f t="shared" si="11"/>
        <v>0</v>
      </c>
      <c r="AO25" s="25">
        <v>0</v>
      </c>
      <c r="AP25" s="25">
        <v>0</v>
      </c>
      <c r="AQ25" s="19">
        <f t="shared" si="12"/>
        <v>0</v>
      </c>
      <c r="AR25" s="25">
        <v>0</v>
      </c>
      <c r="AS25" s="25">
        <v>0</v>
      </c>
      <c r="AT25" s="19">
        <f t="shared" si="13"/>
        <v>0</v>
      </c>
      <c r="AU25" s="25">
        <v>0</v>
      </c>
      <c r="AV25" s="25">
        <v>0</v>
      </c>
      <c r="AW25" s="19">
        <f t="shared" si="14"/>
        <v>0</v>
      </c>
      <c r="AX25" s="25">
        <v>0</v>
      </c>
      <c r="AY25" s="25">
        <v>0</v>
      </c>
      <c r="AZ25" s="19">
        <f t="shared" si="15"/>
        <v>0</v>
      </c>
      <c r="BA25" s="25">
        <v>0</v>
      </c>
      <c r="BB25" s="25">
        <v>0</v>
      </c>
      <c r="BC25" s="26">
        <v>0</v>
      </c>
      <c r="BD25" s="25">
        <v>0</v>
      </c>
      <c r="BE25" s="25"/>
      <c r="BF25" s="25"/>
      <c r="BG25" s="25">
        <v>0</v>
      </c>
      <c r="BH25" s="26">
        <v>0</v>
      </c>
      <c r="BI25" s="25">
        <v>0</v>
      </c>
      <c r="BJ25" s="25"/>
      <c r="BK25" s="25">
        <v>0</v>
      </c>
      <c r="BL25" s="19">
        <f t="shared" si="16"/>
        <v>550</v>
      </c>
      <c r="BM25" s="25">
        <v>550</v>
      </c>
      <c r="BN25" s="25">
        <v>0</v>
      </c>
      <c r="BO25" s="25">
        <v>0</v>
      </c>
      <c r="BP25" s="25">
        <v>0</v>
      </c>
      <c r="BQ25" s="19">
        <f t="shared" si="17"/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5">
        <v>0</v>
      </c>
      <c r="BY25" s="25">
        <v>0</v>
      </c>
      <c r="BZ25" s="19">
        <f t="shared" si="18"/>
        <v>388</v>
      </c>
      <c r="CA25" s="25">
        <v>242</v>
      </c>
      <c r="CB25" s="25">
        <v>0</v>
      </c>
      <c r="CC25" s="25">
        <v>91</v>
      </c>
      <c r="CD25" s="25">
        <v>47</v>
      </c>
      <c r="CE25" s="25">
        <v>8</v>
      </c>
      <c r="CF25" s="25">
        <v>0</v>
      </c>
      <c r="CG25" s="19">
        <f t="shared" si="19"/>
        <v>0</v>
      </c>
      <c r="CH25" s="25">
        <v>0</v>
      </c>
      <c r="CI25" s="25">
        <v>0</v>
      </c>
      <c r="CJ25" s="19">
        <f t="shared" si="20"/>
        <v>0</v>
      </c>
      <c r="CK25" s="25">
        <v>0</v>
      </c>
      <c r="CL25" s="25">
        <v>0</v>
      </c>
      <c r="CM25" s="19">
        <f t="shared" si="21"/>
        <v>0</v>
      </c>
      <c r="CN25" s="25">
        <v>0</v>
      </c>
      <c r="CO25" s="25">
        <v>0</v>
      </c>
      <c r="CP25" s="19">
        <f t="shared" si="22"/>
        <v>0</v>
      </c>
      <c r="CQ25" s="25">
        <v>0</v>
      </c>
      <c r="CR25" s="25">
        <v>0</v>
      </c>
      <c r="CS25" s="19">
        <f t="shared" si="23"/>
        <v>243</v>
      </c>
      <c r="CT25" s="25">
        <v>160</v>
      </c>
      <c r="CU25" s="25">
        <v>83</v>
      </c>
      <c r="CV25" s="25">
        <v>0</v>
      </c>
      <c r="CW25" s="27"/>
      <c r="CX25" s="23">
        <f t="shared" si="24"/>
        <v>2577</v>
      </c>
      <c r="CY25" s="19">
        <f t="shared" si="25"/>
        <v>2324</v>
      </c>
      <c r="CZ25" s="19">
        <f t="shared" si="26"/>
        <v>253</v>
      </c>
      <c r="DA25" s="1"/>
    </row>
    <row r="26" spans="1:105" s="28" customFormat="1" ht="47.25" x14ac:dyDescent="0.25">
      <c r="A26" s="24">
        <v>670</v>
      </c>
      <c r="B26" s="18" t="s">
        <v>124</v>
      </c>
      <c r="C26" s="19">
        <f t="shared" si="0"/>
        <v>0</v>
      </c>
      <c r="D26" s="25">
        <v>0</v>
      </c>
      <c r="E26" s="25"/>
      <c r="F26" s="25">
        <v>0</v>
      </c>
      <c r="G26" s="19">
        <f t="shared" si="1"/>
        <v>0</v>
      </c>
      <c r="H26" s="25">
        <v>0</v>
      </c>
      <c r="I26" s="25">
        <v>0</v>
      </c>
      <c r="J26" s="19">
        <f t="shared" si="2"/>
        <v>0</v>
      </c>
      <c r="K26" s="25">
        <v>0</v>
      </c>
      <c r="L26" s="25">
        <v>0</v>
      </c>
      <c r="M26" s="19">
        <f t="shared" si="3"/>
        <v>0</v>
      </c>
      <c r="N26" s="25">
        <v>0</v>
      </c>
      <c r="O26" s="25">
        <v>0</v>
      </c>
      <c r="P26" s="19">
        <f t="shared" si="4"/>
        <v>0</v>
      </c>
      <c r="Q26" s="25">
        <v>0</v>
      </c>
      <c r="R26" s="25">
        <v>0</v>
      </c>
      <c r="S26" s="19">
        <f t="shared" si="5"/>
        <v>0</v>
      </c>
      <c r="T26" s="25">
        <v>0</v>
      </c>
      <c r="U26" s="25">
        <v>0</v>
      </c>
      <c r="V26" s="19">
        <f t="shared" si="6"/>
        <v>0</v>
      </c>
      <c r="W26" s="25">
        <v>0</v>
      </c>
      <c r="X26" s="25">
        <v>0</v>
      </c>
      <c r="Y26" s="19">
        <f t="shared" si="7"/>
        <v>0</v>
      </c>
      <c r="Z26" s="25">
        <v>0</v>
      </c>
      <c r="AA26" s="25">
        <v>0</v>
      </c>
      <c r="AB26" s="25">
        <v>157</v>
      </c>
      <c r="AC26" s="25">
        <v>341</v>
      </c>
      <c r="AD26" s="25">
        <v>0</v>
      </c>
      <c r="AE26" s="19">
        <f t="shared" si="8"/>
        <v>0</v>
      </c>
      <c r="AF26" s="25">
        <v>0</v>
      </c>
      <c r="AG26" s="25">
        <v>0</v>
      </c>
      <c r="AH26" s="19">
        <f t="shared" si="9"/>
        <v>0</v>
      </c>
      <c r="AI26" s="25">
        <v>0</v>
      </c>
      <c r="AJ26" s="25">
        <v>0</v>
      </c>
      <c r="AK26" s="19">
        <f t="shared" si="10"/>
        <v>0</v>
      </c>
      <c r="AL26" s="25">
        <v>0</v>
      </c>
      <c r="AM26" s="25">
        <v>0</v>
      </c>
      <c r="AN26" s="19">
        <f t="shared" si="11"/>
        <v>0</v>
      </c>
      <c r="AO26" s="25">
        <v>0</v>
      </c>
      <c r="AP26" s="25">
        <v>0</v>
      </c>
      <c r="AQ26" s="19">
        <f t="shared" si="12"/>
        <v>0</v>
      </c>
      <c r="AR26" s="25">
        <v>0</v>
      </c>
      <c r="AS26" s="25">
        <v>0</v>
      </c>
      <c r="AT26" s="19">
        <f t="shared" si="13"/>
        <v>0</v>
      </c>
      <c r="AU26" s="25">
        <v>0</v>
      </c>
      <c r="AV26" s="25">
        <v>0</v>
      </c>
      <c r="AW26" s="19">
        <f t="shared" si="14"/>
        <v>0</v>
      </c>
      <c r="AX26" s="25">
        <v>0</v>
      </c>
      <c r="AY26" s="25">
        <v>0</v>
      </c>
      <c r="AZ26" s="19">
        <f t="shared" si="15"/>
        <v>0</v>
      </c>
      <c r="BA26" s="25">
        <v>0</v>
      </c>
      <c r="BB26" s="25">
        <v>0</v>
      </c>
      <c r="BC26" s="26">
        <v>0</v>
      </c>
      <c r="BD26" s="25">
        <v>0</v>
      </c>
      <c r="BE26" s="25"/>
      <c r="BF26" s="25"/>
      <c r="BG26" s="25">
        <v>0</v>
      </c>
      <c r="BH26" s="26">
        <v>0</v>
      </c>
      <c r="BI26" s="25">
        <v>0</v>
      </c>
      <c r="BJ26" s="25"/>
      <c r="BK26" s="25">
        <v>0</v>
      </c>
      <c r="BL26" s="19">
        <f t="shared" si="16"/>
        <v>279</v>
      </c>
      <c r="BM26" s="25">
        <v>279</v>
      </c>
      <c r="BN26" s="25">
        <v>0</v>
      </c>
      <c r="BO26" s="25">
        <v>0</v>
      </c>
      <c r="BP26" s="25">
        <v>0</v>
      </c>
      <c r="BQ26" s="19">
        <f t="shared" si="17"/>
        <v>0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5">
        <v>0</v>
      </c>
      <c r="BY26" s="25">
        <v>0</v>
      </c>
      <c r="BZ26" s="19">
        <f t="shared" si="18"/>
        <v>105</v>
      </c>
      <c r="CA26" s="25">
        <v>69</v>
      </c>
      <c r="CB26" s="25">
        <v>0</v>
      </c>
      <c r="CC26" s="25">
        <v>0</v>
      </c>
      <c r="CD26" s="25">
        <v>36</v>
      </c>
      <c r="CE26" s="25">
        <v>0</v>
      </c>
      <c r="CF26" s="25">
        <v>0</v>
      </c>
      <c r="CG26" s="19">
        <f t="shared" si="19"/>
        <v>0</v>
      </c>
      <c r="CH26" s="25">
        <v>0</v>
      </c>
      <c r="CI26" s="25">
        <v>0</v>
      </c>
      <c r="CJ26" s="19">
        <f t="shared" si="20"/>
        <v>0</v>
      </c>
      <c r="CK26" s="25">
        <v>0</v>
      </c>
      <c r="CL26" s="25">
        <v>0</v>
      </c>
      <c r="CM26" s="19">
        <f t="shared" si="21"/>
        <v>0</v>
      </c>
      <c r="CN26" s="25">
        <v>0</v>
      </c>
      <c r="CO26" s="25">
        <v>0</v>
      </c>
      <c r="CP26" s="19">
        <f t="shared" si="22"/>
        <v>0</v>
      </c>
      <c r="CQ26" s="25">
        <v>0</v>
      </c>
      <c r="CR26" s="25">
        <v>0</v>
      </c>
      <c r="CS26" s="19">
        <f t="shared" si="23"/>
        <v>0</v>
      </c>
      <c r="CT26" s="25">
        <v>0</v>
      </c>
      <c r="CU26" s="25">
        <v>0</v>
      </c>
      <c r="CV26" s="25">
        <v>0</v>
      </c>
      <c r="CW26" s="27"/>
      <c r="CX26" s="23">
        <f t="shared" si="24"/>
        <v>882</v>
      </c>
      <c r="CY26" s="19">
        <f t="shared" si="25"/>
        <v>725</v>
      </c>
      <c r="CZ26" s="19">
        <f t="shared" si="26"/>
        <v>157</v>
      </c>
      <c r="DA26" s="1"/>
    </row>
    <row r="27" spans="1:105" s="28" customFormat="1" ht="31.5" x14ac:dyDescent="0.25">
      <c r="A27" s="24">
        <v>700</v>
      </c>
      <c r="B27" s="18" t="s">
        <v>125</v>
      </c>
      <c r="C27" s="19">
        <f t="shared" si="0"/>
        <v>0</v>
      </c>
      <c r="D27" s="25">
        <v>0</v>
      </c>
      <c r="E27" s="25"/>
      <c r="F27" s="25">
        <v>0</v>
      </c>
      <c r="G27" s="19">
        <f t="shared" si="1"/>
        <v>0</v>
      </c>
      <c r="H27" s="25">
        <v>0</v>
      </c>
      <c r="I27" s="25">
        <v>0</v>
      </c>
      <c r="J27" s="19">
        <f t="shared" si="2"/>
        <v>0</v>
      </c>
      <c r="K27" s="25">
        <v>0</v>
      </c>
      <c r="L27" s="25">
        <v>0</v>
      </c>
      <c r="M27" s="19">
        <f t="shared" si="3"/>
        <v>0</v>
      </c>
      <c r="N27" s="25">
        <v>0</v>
      </c>
      <c r="O27" s="25">
        <v>0</v>
      </c>
      <c r="P27" s="19">
        <f t="shared" si="4"/>
        <v>0</v>
      </c>
      <c r="Q27" s="25">
        <v>0</v>
      </c>
      <c r="R27" s="25">
        <v>0</v>
      </c>
      <c r="S27" s="19">
        <f t="shared" si="5"/>
        <v>0</v>
      </c>
      <c r="T27" s="25">
        <v>0</v>
      </c>
      <c r="U27" s="25">
        <v>0</v>
      </c>
      <c r="V27" s="19">
        <f t="shared" si="6"/>
        <v>0</v>
      </c>
      <c r="W27" s="25">
        <v>0</v>
      </c>
      <c r="X27" s="25">
        <v>0</v>
      </c>
      <c r="Y27" s="19">
        <f t="shared" si="7"/>
        <v>0</v>
      </c>
      <c r="Z27" s="25">
        <v>0</v>
      </c>
      <c r="AA27" s="25">
        <v>0</v>
      </c>
      <c r="AB27" s="25">
        <v>95</v>
      </c>
      <c r="AC27" s="25">
        <v>610</v>
      </c>
      <c r="AD27" s="25">
        <v>0</v>
      </c>
      <c r="AE27" s="19">
        <f t="shared" si="8"/>
        <v>0</v>
      </c>
      <c r="AF27" s="25">
        <v>0</v>
      </c>
      <c r="AG27" s="25">
        <v>0</v>
      </c>
      <c r="AH27" s="19">
        <f t="shared" si="9"/>
        <v>0</v>
      </c>
      <c r="AI27" s="25">
        <v>0</v>
      </c>
      <c r="AJ27" s="25">
        <v>0</v>
      </c>
      <c r="AK27" s="19">
        <f t="shared" si="10"/>
        <v>0</v>
      </c>
      <c r="AL27" s="25">
        <v>0</v>
      </c>
      <c r="AM27" s="25">
        <v>0</v>
      </c>
      <c r="AN27" s="19">
        <f t="shared" si="11"/>
        <v>0</v>
      </c>
      <c r="AO27" s="25">
        <v>0</v>
      </c>
      <c r="AP27" s="25">
        <v>0</v>
      </c>
      <c r="AQ27" s="19">
        <f t="shared" si="12"/>
        <v>0</v>
      </c>
      <c r="AR27" s="25">
        <v>0</v>
      </c>
      <c r="AS27" s="25">
        <v>0</v>
      </c>
      <c r="AT27" s="19">
        <f t="shared" si="13"/>
        <v>0</v>
      </c>
      <c r="AU27" s="25">
        <v>0</v>
      </c>
      <c r="AV27" s="25">
        <v>0</v>
      </c>
      <c r="AW27" s="19">
        <f t="shared" si="14"/>
        <v>0</v>
      </c>
      <c r="AX27" s="25">
        <v>0</v>
      </c>
      <c r="AY27" s="25">
        <v>0</v>
      </c>
      <c r="AZ27" s="19">
        <f t="shared" si="15"/>
        <v>0</v>
      </c>
      <c r="BA27" s="25">
        <v>0</v>
      </c>
      <c r="BB27" s="25">
        <v>0</v>
      </c>
      <c r="BC27" s="26">
        <v>0</v>
      </c>
      <c r="BD27" s="25">
        <v>0</v>
      </c>
      <c r="BE27" s="25"/>
      <c r="BF27" s="25"/>
      <c r="BG27" s="25">
        <v>0</v>
      </c>
      <c r="BH27" s="26">
        <v>0</v>
      </c>
      <c r="BI27" s="25">
        <v>0</v>
      </c>
      <c r="BJ27" s="25"/>
      <c r="BK27" s="25">
        <v>0</v>
      </c>
      <c r="BL27" s="19">
        <f t="shared" si="16"/>
        <v>405</v>
      </c>
      <c r="BM27" s="25">
        <v>405</v>
      </c>
      <c r="BN27" s="25">
        <v>0</v>
      </c>
      <c r="BO27" s="25">
        <v>0</v>
      </c>
      <c r="BP27" s="25">
        <v>0</v>
      </c>
      <c r="BQ27" s="19">
        <f t="shared" si="17"/>
        <v>0</v>
      </c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6">
        <v>0</v>
      </c>
      <c r="BX27" s="25">
        <v>0</v>
      </c>
      <c r="BY27" s="25">
        <v>0</v>
      </c>
      <c r="BZ27" s="19">
        <f t="shared" si="18"/>
        <v>152</v>
      </c>
      <c r="CA27" s="25">
        <v>77</v>
      </c>
      <c r="CB27" s="25">
        <v>0</v>
      </c>
      <c r="CC27" s="25">
        <v>37</v>
      </c>
      <c r="CD27" s="25">
        <v>38</v>
      </c>
      <c r="CE27" s="25">
        <v>0</v>
      </c>
      <c r="CF27" s="25">
        <v>0</v>
      </c>
      <c r="CG27" s="19">
        <f t="shared" si="19"/>
        <v>0</v>
      </c>
      <c r="CH27" s="25">
        <v>0</v>
      </c>
      <c r="CI27" s="25">
        <v>0</v>
      </c>
      <c r="CJ27" s="19">
        <f t="shared" si="20"/>
        <v>0</v>
      </c>
      <c r="CK27" s="25">
        <v>0</v>
      </c>
      <c r="CL27" s="25">
        <v>0</v>
      </c>
      <c r="CM27" s="19">
        <f t="shared" si="21"/>
        <v>0</v>
      </c>
      <c r="CN27" s="25">
        <v>0</v>
      </c>
      <c r="CO27" s="25">
        <v>0</v>
      </c>
      <c r="CP27" s="19">
        <f t="shared" si="22"/>
        <v>0</v>
      </c>
      <c r="CQ27" s="25">
        <v>0</v>
      </c>
      <c r="CR27" s="25">
        <v>0</v>
      </c>
      <c r="CS27" s="19">
        <f t="shared" si="23"/>
        <v>282</v>
      </c>
      <c r="CT27" s="25">
        <v>113</v>
      </c>
      <c r="CU27" s="25">
        <v>169</v>
      </c>
      <c r="CV27" s="25">
        <v>0</v>
      </c>
      <c r="CW27" s="27"/>
      <c r="CX27" s="23">
        <f t="shared" si="24"/>
        <v>1544</v>
      </c>
      <c r="CY27" s="19">
        <f t="shared" si="25"/>
        <v>1280</v>
      </c>
      <c r="CZ27" s="19">
        <f t="shared" si="26"/>
        <v>264</v>
      </c>
      <c r="DA27" s="1"/>
    </row>
    <row r="28" spans="1:105" s="28" customFormat="1" ht="31.5" x14ac:dyDescent="0.25">
      <c r="A28" s="24">
        <v>710</v>
      </c>
      <c r="B28" s="18" t="s">
        <v>126</v>
      </c>
      <c r="C28" s="19">
        <f t="shared" si="0"/>
        <v>0</v>
      </c>
      <c r="D28" s="25">
        <v>0</v>
      </c>
      <c r="E28" s="25"/>
      <c r="F28" s="25">
        <v>0</v>
      </c>
      <c r="G28" s="19">
        <f t="shared" si="1"/>
        <v>0</v>
      </c>
      <c r="H28" s="25">
        <v>0</v>
      </c>
      <c r="I28" s="25">
        <v>0</v>
      </c>
      <c r="J28" s="19">
        <f t="shared" si="2"/>
        <v>0</v>
      </c>
      <c r="K28" s="25">
        <v>0</v>
      </c>
      <c r="L28" s="25">
        <v>0</v>
      </c>
      <c r="M28" s="19">
        <f t="shared" si="3"/>
        <v>0</v>
      </c>
      <c r="N28" s="25">
        <v>0</v>
      </c>
      <c r="O28" s="25">
        <v>0</v>
      </c>
      <c r="P28" s="19">
        <f t="shared" si="4"/>
        <v>0</v>
      </c>
      <c r="Q28" s="25">
        <v>0</v>
      </c>
      <c r="R28" s="25">
        <v>0</v>
      </c>
      <c r="S28" s="19">
        <f t="shared" si="5"/>
        <v>0</v>
      </c>
      <c r="T28" s="25">
        <v>0</v>
      </c>
      <c r="U28" s="25">
        <v>0</v>
      </c>
      <c r="V28" s="19">
        <f t="shared" si="6"/>
        <v>0</v>
      </c>
      <c r="W28" s="25">
        <v>0</v>
      </c>
      <c r="X28" s="25">
        <v>0</v>
      </c>
      <c r="Y28" s="19">
        <f t="shared" si="7"/>
        <v>0</v>
      </c>
      <c r="Z28" s="25">
        <v>0</v>
      </c>
      <c r="AA28" s="25">
        <v>0</v>
      </c>
      <c r="AB28" s="25">
        <v>298</v>
      </c>
      <c r="AC28" s="25">
        <v>1207</v>
      </c>
      <c r="AD28" s="25">
        <v>0</v>
      </c>
      <c r="AE28" s="19">
        <f t="shared" si="8"/>
        <v>0</v>
      </c>
      <c r="AF28" s="25">
        <v>0</v>
      </c>
      <c r="AG28" s="25">
        <v>0</v>
      </c>
      <c r="AH28" s="19">
        <f t="shared" si="9"/>
        <v>0</v>
      </c>
      <c r="AI28" s="25">
        <v>0</v>
      </c>
      <c r="AJ28" s="25">
        <v>0</v>
      </c>
      <c r="AK28" s="19">
        <f t="shared" si="10"/>
        <v>0</v>
      </c>
      <c r="AL28" s="25">
        <v>0</v>
      </c>
      <c r="AM28" s="25">
        <v>0</v>
      </c>
      <c r="AN28" s="19">
        <f t="shared" si="11"/>
        <v>0</v>
      </c>
      <c r="AO28" s="25">
        <v>0</v>
      </c>
      <c r="AP28" s="25">
        <v>0</v>
      </c>
      <c r="AQ28" s="19">
        <f t="shared" si="12"/>
        <v>0</v>
      </c>
      <c r="AR28" s="25">
        <v>0</v>
      </c>
      <c r="AS28" s="25">
        <v>0</v>
      </c>
      <c r="AT28" s="19">
        <f t="shared" si="13"/>
        <v>0</v>
      </c>
      <c r="AU28" s="25">
        <v>0</v>
      </c>
      <c r="AV28" s="25">
        <v>0</v>
      </c>
      <c r="AW28" s="19">
        <f t="shared" si="14"/>
        <v>0</v>
      </c>
      <c r="AX28" s="25">
        <v>0</v>
      </c>
      <c r="AY28" s="25">
        <v>0</v>
      </c>
      <c r="AZ28" s="19">
        <f t="shared" si="15"/>
        <v>0</v>
      </c>
      <c r="BA28" s="25">
        <v>0</v>
      </c>
      <c r="BB28" s="25">
        <v>0</v>
      </c>
      <c r="BC28" s="26">
        <v>0</v>
      </c>
      <c r="BD28" s="25">
        <v>0</v>
      </c>
      <c r="BE28" s="25"/>
      <c r="BF28" s="25"/>
      <c r="BG28" s="25">
        <v>0</v>
      </c>
      <c r="BH28" s="26">
        <v>0</v>
      </c>
      <c r="BI28" s="25">
        <v>0</v>
      </c>
      <c r="BJ28" s="25"/>
      <c r="BK28" s="25">
        <v>0</v>
      </c>
      <c r="BL28" s="19">
        <f t="shared" si="16"/>
        <v>720</v>
      </c>
      <c r="BM28" s="25">
        <v>720</v>
      </c>
      <c r="BN28" s="25">
        <v>0</v>
      </c>
      <c r="BO28" s="25">
        <v>0</v>
      </c>
      <c r="BP28" s="25">
        <v>0</v>
      </c>
      <c r="BQ28" s="19">
        <f t="shared" si="17"/>
        <v>0</v>
      </c>
      <c r="BR28" s="26">
        <v>0</v>
      </c>
      <c r="BS28" s="26">
        <v>0</v>
      </c>
      <c r="BT28" s="26">
        <v>0</v>
      </c>
      <c r="BU28" s="26">
        <v>0</v>
      </c>
      <c r="BV28" s="26">
        <v>0</v>
      </c>
      <c r="BW28" s="26">
        <v>0</v>
      </c>
      <c r="BX28" s="25">
        <v>0</v>
      </c>
      <c r="BY28" s="25">
        <v>0</v>
      </c>
      <c r="BZ28" s="19">
        <f t="shared" si="18"/>
        <v>375</v>
      </c>
      <c r="CA28" s="25">
        <v>272</v>
      </c>
      <c r="CB28" s="25">
        <v>0</v>
      </c>
      <c r="CC28" s="25">
        <v>103</v>
      </c>
      <c r="CD28" s="25">
        <v>0</v>
      </c>
      <c r="CE28" s="25">
        <v>0</v>
      </c>
      <c r="CF28" s="25">
        <v>0</v>
      </c>
      <c r="CG28" s="19">
        <f t="shared" si="19"/>
        <v>0</v>
      </c>
      <c r="CH28" s="25">
        <v>0</v>
      </c>
      <c r="CI28" s="25">
        <v>0</v>
      </c>
      <c r="CJ28" s="19">
        <f t="shared" si="20"/>
        <v>0</v>
      </c>
      <c r="CK28" s="25">
        <v>0</v>
      </c>
      <c r="CL28" s="25">
        <v>0</v>
      </c>
      <c r="CM28" s="19">
        <f t="shared" si="21"/>
        <v>0</v>
      </c>
      <c r="CN28" s="25">
        <v>0</v>
      </c>
      <c r="CO28" s="25">
        <v>0</v>
      </c>
      <c r="CP28" s="19">
        <f t="shared" si="22"/>
        <v>0</v>
      </c>
      <c r="CQ28" s="25">
        <v>0</v>
      </c>
      <c r="CR28" s="25">
        <v>0</v>
      </c>
      <c r="CS28" s="19">
        <f t="shared" si="23"/>
        <v>798</v>
      </c>
      <c r="CT28" s="25">
        <v>308</v>
      </c>
      <c r="CU28" s="25">
        <v>490</v>
      </c>
      <c r="CV28" s="25">
        <v>0</v>
      </c>
      <c r="CW28" s="27"/>
      <c r="CX28" s="23">
        <f t="shared" si="24"/>
        <v>3398</v>
      </c>
      <c r="CY28" s="19">
        <f t="shared" si="25"/>
        <v>2610</v>
      </c>
      <c r="CZ28" s="19">
        <f t="shared" si="26"/>
        <v>788</v>
      </c>
      <c r="DA28" s="1"/>
    </row>
    <row r="29" spans="1:105" s="28" customFormat="1" ht="31.5" x14ac:dyDescent="0.25">
      <c r="A29" s="24">
        <v>730</v>
      </c>
      <c r="B29" s="18" t="s">
        <v>127</v>
      </c>
      <c r="C29" s="19">
        <f t="shared" si="0"/>
        <v>0</v>
      </c>
      <c r="D29" s="25">
        <v>0</v>
      </c>
      <c r="E29" s="25"/>
      <c r="F29" s="25">
        <v>0</v>
      </c>
      <c r="G29" s="19">
        <f t="shared" si="1"/>
        <v>0</v>
      </c>
      <c r="H29" s="25">
        <v>0</v>
      </c>
      <c r="I29" s="25">
        <v>0</v>
      </c>
      <c r="J29" s="19">
        <f t="shared" si="2"/>
        <v>0</v>
      </c>
      <c r="K29" s="25">
        <v>0</v>
      </c>
      <c r="L29" s="25">
        <v>0</v>
      </c>
      <c r="M29" s="19">
        <f t="shared" si="3"/>
        <v>0</v>
      </c>
      <c r="N29" s="25">
        <v>0</v>
      </c>
      <c r="O29" s="25">
        <v>0</v>
      </c>
      <c r="P29" s="19">
        <f t="shared" si="4"/>
        <v>0</v>
      </c>
      <c r="Q29" s="25">
        <v>0</v>
      </c>
      <c r="R29" s="25">
        <v>0</v>
      </c>
      <c r="S29" s="19">
        <f t="shared" si="5"/>
        <v>0</v>
      </c>
      <c r="T29" s="25">
        <v>0</v>
      </c>
      <c r="U29" s="25">
        <v>0</v>
      </c>
      <c r="V29" s="19">
        <f t="shared" si="6"/>
        <v>0</v>
      </c>
      <c r="W29" s="25">
        <v>0</v>
      </c>
      <c r="X29" s="25">
        <v>0</v>
      </c>
      <c r="Y29" s="19">
        <f t="shared" si="7"/>
        <v>0</v>
      </c>
      <c r="Z29" s="25">
        <v>0</v>
      </c>
      <c r="AA29" s="25">
        <v>0</v>
      </c>
      <c r="AB29" s="25">
        <v>89</v>
      </c>
      <c r="AC29" s="25">
        <v>648</v>
      </c>
      <c r="AD29" s="25">
        <v>0</v>
      </c>
      <c r="AE29" s="19">
        <f t="shared" si="8"/>
        <v>0</v>
      </c>
      <c r="AF29" s="25">
        <v>0</v>
      </c>
      <c r="AG29" s="25">
        <v>0</v>
      </c>
      <c r="AH29" s="19">
        <f t="shared" si="9"/>
        <v>0</v>
      </c>
      <c r="AI29" s="25">
        <v>0</v>
      </c>
      <c r="AJ29" s="25">
        <v>0</v>
      </c>
      <c r="AK29" s="19">
        <f t="shared" si="10"/>
        <v>0</v>
      </c>
      <c r="AL29" s="25">
        <v>0</v>
      </c>
      <c r="AM29" s="25">
        <v>0</v>
      </c>
      <c r="AN29" s="19">
        <f t="shared" si="11"/>
        <v>0</v>
      </c>
      <c r="AO29" s="25">
        <v>0</v>
      </c>
      <c r="AP29" s="25">
        <v>0</v>
      </c>
      <c r="AQ29" s="19">
        <f t="shared" si="12"/>
        <v>0</v>
      </c>
      <c r="AR29" s="25">
        <v>0</v>
      </c>
      <c r="AS29" s="25">
        <v>0</v>
      </c>
      <c r="AT29" s="19">
        <f t="shared" si="13"/>
        <v>0</v>
      </c>
      <c r="AU29" s="25">
        <v>0</v>
      </c>
      <c r="AV29" s="25">
        <v>0</v>
      </c>
      <c r="AW29" s="19">
        <f t="shared" si="14"/>
        <v>0</v>
      </c>
      <c r="AX29" s="25">
        <v>0</v>
      </c>
      <c r="AY29" s="25">
        <v>0</v>
      </c>
      <c r="AZ29" s="19">
        <f t="shared" si="15"/>
        <v>0</v>
      </c>
      <c r="BA29" s="25">
        <v>0</v>
      </c>
      <c r="BB29" s="25">
        <v>0</v>
      </c>
      <c r="BC29" s="26">
        <v>0</v>
      </c>
      <c r="BD29" s="25">
        <v>0</v>
      </c>
      <c r="BE29" s="25"/>
      <c r="BF29" s="25"/>
      <c r="BG29" s="25">
        <v>0</v>
      </c>
      <c r="BH29" s="26">
        <v>0</v>
      </c>
      <c r="BI29" s="25">
        <v>0</v>
      </c>
      <c r="BJ29" s="25"/>
      <c r="BK29" s="25">
        <v>0</v>
      </c>
      <c r="BL29" s="19">
        <f t="shared" si="16"/>
        <v>0</v>
      </c>
      <c r="BM29" s="25">
        <v>0</v>
      </c>
      <c r="BN29" s="25">
        <v>0</v>
      </c>
      <c r="BO29" s="25">
        <v>0</v>
      </c>
      <c r="BP29" s="25">
        <v>0</v>
      </c>
      <c r="BQ29" s="19">
        <f t="shared" si="17"/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5">
        <v>0</v>
      </c>
      <c r="BY29" s="25">
        <v>0</v>
      </c>
      <c r="BZ29" s="19">
        <f t="shared" si="18"/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16</v>
      </c>
      <c r="CG29" s="19">
        <f t="shared" si="19"/>
        <v>0</v>
      </c>
      <c r="CH29" s="25">
        <v>0</v>
      </c>
      <c r="CI29" s="25">
        <v>0</v>
      </c>
      <c r="CJ29" s="19">
        <f t="shared" si="20"/>
        <v>0</v>
      </c>
      <c r="CK29" s="25">
        <v>0</v>
      </c>
      <c r="CL29" s="25">
        <v>0</v>
      </c>
      <c r="CM29" s="19">
        <f t="shared" si="21"/>
        <v>0</v>
      </c>
      <c r="CN29" s="25">
        <v>0</v>
      </c>
      <c r="CO29" s="25">
        <v>0</v>
      </c>
      <c r="CP29" s="19">
        <f t="shared" si="22"/>
        <v>0</v>
      </c>
      <c r="CQ29" s="25">
        <v>0</v>
      </c>
      <c r="CR29" s="25">
        <v>0</v>
      </c>
      <c r="CS29" s="19">
        <f t="shared" si="23"/>
        <v>0</v>
      </c>
      <c r="CT29" s="25">
        <v>0</v>
      </c>
      <c r="CU29" s="25">
        <v>0</v>
      </c>
      <c r="CV29" s="25">
        <v>0</v>
      </c>
      <c r="CW29" s="27"/>
      <c r="CX29" s="23">
        <f t="shared" si="24"/>
        <v>753</v>
      </c>
      <c r="CY29" s="19">
        <f t="shared" si="25"/>
        <v>664</v>
      </c>
      <c r="CZ29" s="19">
        <f t="shared" si="26"/>
        <v>89</v>
      </c>
      <c r="DA29" s="1"/>
    </row>
    <row r="30" spans="1:105" s="28" customFormat="1" ht="31.5" x14ac:dyDescent="0.25">
      <c r="A30" s="24">
        <v>740</v>
      </c>
      <c r="B30" s="18" t="s">
        <v>128</v>
      </c>
      <c r="C30" s="19">
        <f t="shared" si="0"/>
        <v>0</v>
      </c>
      <c r="D30" s="25">
        <v>0</v>
      </c>
      <c r="E30" s="25"/>
      <c r="F30" s="25">
        <v>0</v>
      </c>
      <c r="G30" s="19">
        <f t="shared" si="1"/>
        <v>0</v>
      </c>
      <c r="H30" s="25">
        <v>0</v>
      </c>
      <c r="I30" s="25">
        <v>0</v>
      </c>
      <c r="J30" s="19">
        <f t="shared" si="2"/>
        <v>0</v>
      </c>
      <c r="K30" s="25">
        <v>0</v>
      </c>
      <c r="L30" s="25">
        <v>0</v>
      </c>
      <c r="M30" s="19">
        <f t="shared" si="3"/>
        <v>0</v>
      </c>
      <c r="N30" s="25">
        <v>0</v>
      </c>
      <c r="O30" s="25">
        <v>0</v>
      </c>
      <c r="P30" s="19">
        <f t="shared" si="4"/>
        <v>0</v>
      </c>
      <c r="Q30" s="25">
        <v>0</v>
      </c>
      <c r="R30" s="25">
        <v>0</v>
      </c>
      <c r="S30" s="19">
        <f t="shared" si="5"/>
        <v>0</v>
      </c>
      <c r="T30" s="25">
        <v>0</v>
      </c>
      <c r="U30" s="25">
        <v>0</v>
      </c>
      <c r="V30" s="19">
        <f t="shared" si="6"/>
        <v>0</v>
      </c>
      <c r="W30" s="25">
        <v>0</v>
      </c>
      <c r="X30" s="25">
        <v>0</v>
      </c>
      <c r="Y30" s="19">
        <f t="shared" si="7"/>
        <v>0</v>
      </c>
      <c r="Z30" s="25">
        <v>0</v>
      </c>
      <c r="AA30" s="25">
        <v>0</v>
      </c>
      <c r="AB30" s="25">
        <v>335</v>
      </c>
      <c r="AC30" s="25">
        <v>917</v>
      </c>
      <c r="AD30" s="25">
        <v>0</v>
      </c>
      <c r="AE30" s="19">
        <f t="shared" si="8"/>
        <v>0</v>
      </c>
      <c r="AF30" s="25">
        <v>0</v>
      </c>
      <c r="AG30" s="25">
        <v>0</v>
      </c>
      <c r="AH30" s="19">
        <f t="shared" si="9"/>
        <v>0</v>
      </c>
      <c r="AI30" s="25">
        <v>0</v>
      </c>
      <c r="AJ30" s="25">
        <v>0</v>
      </c>
      <c r="AK30" s="19">
        <f t="shared" si="10"/>
        <v>0</v>
      </c>
      <c r="AL30" s="25">
        <v>0</v>
      </c>
      <c r="AM30" s="25">
        <v>0</v>
      </c>
      <c r="AN30" s="19">
        <f t="shared" si="11"/>
        <v>0</v>
      </c>
      <c r="AO30" s="25">
        <v>0</v>
      </c>
      <c r="AP30" s="25">
        <v>0</v>
      </c>
      <c r="AQ30" s="19">
        <f t="shared" si="12"/>
        <v>0</v>
      </c>
      <c r="AR30" s="25">
        <v>0</v>
      </c>
      <c r="AS30" s="25">
        <v>0</v>
      </c>
      <c r="AT30" s="19">
        <f t="shared" si="13"/>
        <v>0</v>
      </c>
      <c r="AU30" s="25">
        <v>0</v>
      </c>
      <c r="AV30" s="25">
        <v>0</v>
      </c>
      <c r="AW30" s="19">
        <f t="shared" si="14"/>
        <v>0</v>
      </c>
      <c r="AX30" s="25">
        <v>0</v>
      </c>
      <c r="AY30" s="25">
        <v>0</v>
      </c>
      <c r="AZ30" s="19">
        <f t="shared" si="15"/>
        <v>0</v>
      </c>
      <c r="BA30" s="25">
        <v>0</v>
      </c>
      <c r="BB30" s="25">
        <v>0</v>
      </c>
      <c r="BC30" s="26">
        <v>0</v>
      </c>
      <c r="BD30" s="25">
        <v>0</v>
      </c>
      <c r="BE30" s="25"/>
      <c r="BF30" s="25"/>
      <c r="BG30" s="25">
        <v>0</v>
      </c>
      <c r="BH30" s="26">
        <v>0</v>
      </c>
      <c r="BI30" s="25">
        <v>0</v>
      </c>
      <c r="BJ30" s="25"/>
      <c r="BK30" s="25">
        <v>0</v>
      </c>
      <c r="BL30" s="19">
        <f t="shared" si="16"/>
        <v>500</v>
      </c>
      <c r="BM30" s="25">
        <v>465</v>
      </c>
      <c r="BN30" s="25">
        <v>35</v>
      </c>
      <c r="BO30" s="25">
        <v>0</v>
      </c>
      <c r="BP30" s="25">
        <v>0</v>
      </c>
      <c r="BQ30" s="19">
        <f t="shared" si="17"/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5">
        <v>0</v>
      </c>
      <c r="BY30" s="25">
        <v>0</v>
      </c>
      <c r="BZ30" s="19">
        <f t="shared" si="18"/>
        <v>307</v>
      </c>
      <c r="CA30" s="25">
        <v>165</v>
      </c>
      <c r="CB30" s="25">
        <v>0</v>
      </c>
      <c r="CC30" s="25">
        <v>46</v>
      </c>
      <c r="CD30" s="25">
        <v>91</v>
      </c>
      <c r="CE30" s="25">
        <v>5</v>
      </c>
      <c r="CF30" s="25">
        <v>0</v>
      </c>
      <c r="CG30" s="19">
        <f t="shared" si="19"/>
        <v>0</v>
      </c>
      <c r="CH30" s="25">
        <v>0</v>
      </c>
      <c r="CI30" s="25">
        <v>0</v>
      </c>
      <c r="CJ30" s="19">
        <f t="shared" si="20"/>
        <v>0</v>
      </c>
      <c r="CK30" s="25">
        <v>0</v>
      </c>
      <c r="CL30" s="25">
        <v>0</v>
      </c>
      <c r="CM30" s="19">
        <f t="shared" si="21"/>
        <v>0</v>
      </c>
      <c r="CN30" s="25">
        <v>0</v>
      </c>
      <c r="CO30" s="25">
        <v>0</v>
      </c>
      <c r="CP30" s="19">
        <f t="shared" si="22"/>
        <v>0</v>
      </c>
      <c r="CQ30" s="25">
        <v>0</v>
      </c>
      <c r="CR30" s="25">
        <v>0</v>
      </c>
      <c r="CS30" s="19">
        <f t="shared" si="23"/>
        <v>340</v>
      </c>
      <c r="CT30" s="25">
        <v>170</v>
      </c>
      <c r="CU30" s="25">
        <v>170</v>
      </c>
      <c r="CV30" s="25">
        <v>0</v>
      </c>
      <c r="CW30" s="27"/>
      <c r="CX30" s="23">
        <f t="shared" si="24"/>
        <v>2399</v>
      </c>
      <c r="CY30" s="19">
        <f t="shared" si="25"/>
        <v>1859</v>
      </c>
      <c r="CZ30" s="19">
        <f t="shared" si="26"/>
        <v>540</v>
      </c>
      <c r="DA30" s="1"/>
    </row>
    <row r="31" spans="1:105" s="28" customFormat="1" ht="31.5" x14ac:dyDescent="0.25">
      <c r="A31" s="24">
        <v>690</v>
      </c>
      <c r="B31" s="18" t="s">
        <v>129</v>
      </c>
      <c r="C31" s="19">
        <f t="shared" si="0"/>
        <v>0</v>
      </c>
      <c r="D31" s="25">
        <v>0</v>
      </c>
      <c r="E31" s="25"/>
      <c r="F31" s="25">
        <v>0</v>
      </c>
      <c r="G31" s="19">
        <f t="shared" si="1"/>
        <v>0</v>
      </c>
      <c r="H31" s="25">
        <v>0</v>
      </c>
      <c r="I31" s="25">
        <v>0</v>
      </c>
      <c r="J31" s="19">
        <f t="shared" si="2"/>
        <v>0</v>
      </c>
      <c r="K31" s="25">
        <v>0</v>
      </c>
      <c r="L31" s="25">
        <v>0</v>
      </c>
      <c r="M31" s="19">
        <f t="shared" si="3"/>
        <v>0</v>
      </c>
      <c r="N31" s="25">
        <v>0</v>
      </c>
      <c r="O31" s="25">
        <v>0</v>
      </c>
      <c r="P31" s="19">
        <f t="shared" si="4"/>
        <v>0</v>
      </c>
      <c r="Q31" s="25">
        <v>0</v>
      </c>
      <c r="R31" s="25">
        <v>0</v>
      </c>
      <c r="S31" s="19">
        <f t="shared" si="5"/>
        <v>0</v>
      </c>
      <c r="T31" s="25">
        <v>0</v>
      </c>
      <c r="U31" s="25">
        <v>0</v>
      </c>
      <c r="V31" s="19">
        <f t="shared" si="6"/>
        <v>0</v>
      </c>
      <c r="W31" s="25">
        <v>0</v>
      </c>
      <c r="X31" s="25">
        <v>0</v>
      </c>
      <c r="Y31" s="19">
        <f t="shared" si="7"/>
        <v>0</v>
      </c>
      <c r="Z31" s="25">
        <v>0</v>
      </c>
      <c r="AA31" s="25">
        <v>0</v>
      </c>
      <c r="AB31" s="25">
        <v>205</v>
      </c>
      <c r="AC31" s="25">
        <v>584</v>
      </c>
      <c r="AD31" s="25">
        <v>0</v>
      </c>
      <c r="AE31" s="19">
        <f t="shared" si="8"/>
        <v>0</v>
      </c>
      <c r="AF31" s="25">
        <v>0</v>
      </c>
      <c r="AG31" s="25">
        <v>0</v>
      </c>
      <c r="AH31" s="19">
        <f t="shared" si="9"/>
        <v>0</v>
      </c>
      <c r="AI31" s="25">
        <v>0</v>
      </c>
      <c r="AJ31" s="25">
        <v>0</v>
      </c>
      <c r="AK31" s="19">
        <f t="shared" si="10"/>
        <v>0</v>
      </c>
      <c r="AL31" s="25">
        <v>0</v>
      </c>
      <c r="AM31" s="25">
        <v>0</v>
      </c>
      <c r="AN31" s="19">
        <f t="shared" si="11"/>
        <v>0</v>
      </c>
      <c r="AO31" s="25">
        <v>0</v>
      </c>
      <c r="AP31" s="25">
        <v>0</v>
      </c>
      <c r="AQ31" s="19">
        <f t="shared" si="12"/>
        <v>0</v>
      </c>
      <c r="AR31" s="25">
        <v>0</v>
      </c>
      <c r="AS31" s="25">
        <v>0</v>
      </c>
      <c r="AT31" s="19">
        <f t="shared" si="13"/>
        <v>0</v>
      </c>
      <c r="AU31" s="25">
        <v>0</v>
      </c>
      <c r="AV31" s="25">
        <v>0</v>
      </c>
      <c r="AW31" s="19">
        <f t="shared" si="14"/>
        <v>0</v>
      </c>
      <c r="AX31" s="25">
        <v>0</v>
      </c>
      <c r="AY31" s="25">
        <v>0</v>
      </c>
      <c r="AZ31" s="19">
        <f t="shared" si="15"/>
        <v>0</v>
      </c>
      <c r="BA31" s="25">
        <v>0</v>
      </c>
      <c r="BB31" s="25">
        <v>0</v>
      </c>
      <c r="BC31" s="26">
        <v>0</v>
      </c>
      <c r="BD31" s="25">
        <v>0</v>
      </c>
      <c r="BE31" s="25"/>
      <c r="BF31" s="25"/>
      <c r="BG31" s="25">
        <v>0</v>
      </c>
      <c r="BH31" s="26">
        <v>0</v>
      </c>
      <c r="BI31" s="25">
        <v>0</v>
      </c>
      <c r="BJ31" s="25"/>
      <c r="BK31" s="25">
        <v>0</v>
      </c>
      <c r="BL31" s="19">
        <f t="shared" si="16"/>
        <v>270</v>
      </c>
      <c r="BM31" s="25">
        <v>270</v>
      </c>
      <c r="BN31" s="25">
        <v>0</v>
      </c>
      <c r="BO31" s="25">
        <v>0</v>
      </c>
      <c r="BP31" s="25">
        <v>0</v>
      </c>
      <c r="BQ31" s="19">
        <f t="shared" si="17"/>
        <v>0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6">
        <v>0</v>
      </c>
      <c r="BX31" s="25">
        <v>0</v>
      </c>
      <c r="BY31" s="25">
        <v>0</v>
      </c>
      <c r="BZ31" s="19">
        <f t="shared" si="18"/>
        <v>143</v>
      </c>
      <c r="CA31" s="25">
        <v>98</v>
      </c>
      <c r="CB31" s="25">
        <v>0</v>
      </c>
      <c r="CC31" s="25">
        <v>41</v>
      </c>
      <c r="CD31" s="25">
        <v>0</v>
      </c>
      <c r="CE31" s="25">
        <v>4</v>
      </c>
      <c r="CF31" s="25">
        <v>0</v>
      </c>
      <c r="CG31" s="19">
        <f t="shared" si="19"/>
        <v>0</v>
      </c>
      <c r="CH31" s="25">
        <v>0</v>
      </c>
      <c r="CI31" s="25">
        <v>0</v>
      </c>
      <c r="CJ31" s="19">
        <f t="shared" si="20"/>
        <v>0</v>
      </c>
      <c r="CK31" s="25">
        <v>0</v>
      </c>
      <c r="CL31" s="25">
        <v>0</v>
      </c>
      <c r="CM31" s="19">
        <f t="shared" si="21"/>
        <v>0</v>
      </c>
      <c r="CN31" s="25">
        <v>0</v>
      </c>
      <c r="CO31" s="25">
        <v>0</v>
      </c>
      <c r="CP31" s="19">
        <f t="shared" si="22"/>
        <v>0</v>
      </c>
      <c r="CQ31" s="25">
        <v>0</v>
      </c>
      <c r="CR31" s="25">
        <v>0</v>
      </c>
      <c r="CS31" s="19">
        <f t="shared" si="23"/>
        <v>247</v>
      </c>
      <c r="CT31" s="25">
        <v>67</v>
      </c>
      <c r="CU31" s="25">
        <v>180</v>
      </c>
      <c r="CV31" s="25">
        <v>0</v>
      </c>
      <c r="CW31" s="27"/>
      <c r="CX31" s="23">
        <f t="shared" si="24"/>
        <v>1449</v>
      </c>
      <c r="CY31" s="19">
        <f t="shared" si="25"/>
        <v>1064</v>
      </c>
      <c r="CZ31" s="19">
        <f t="shared" si="26"/>
        <v>385</v>
      </c>
      <c r="DA31" s="1"/>
    </row>
    <row r="32" spans="1:105" s="28" customFormat="1" ht="31.5" x14ac:dyDescent="0.25">
      <c r="A32" s="24">
        <v>750</v>
      </c>
      <c r="B32" s="18" t="s">
        <v>130</v>
      </c>
      <c r="C32" s="19">
        <f t="shared" si="0"/>
        <v>0</v>
      </c>
      <c r="D32" s="25">
        <v>0</v>
      </c>
      <c r="E32" s="25"/>
      <c r="F32" s="25">
        <v>0</v>
      </c>
      <c r="G32" s="19">
        <f t="shared" si="1"/>
        <v>0</v>
      </c>
      <c r="H32" s="25">
        <v>0</v>
      </c>
      <c r="I32" s="25">
        <v>0</v>
      </c>
      <c r="J32" s="19">
        <f t="shared" si="2"/>
        <v>0</v>
      </c>
      <c r="K32" s="25">
        <v>0</v>
      </c>
      <c r="L32" s="25">
        <v>0</v>
      </c>
      <c r="M32" s="19">
        <f t="shared" si="3"/>
        <v>0</v>
      </c>
      <c r="N32" s="25">
        <v>0</v>
      </c>
      <c r="O32" s="25">
        <v>0</v>
      </c>
      <c r="P32" s="19">
        <f t="shared" si="4"/>
        <v>0</v>
      </c>
      <c r="Q32" s="25">
        <v>0</v>
      </c>
      <c r="R32" s="25">
        <v>0</v>
      </c>
      <c r="S32" s="19">
        <f t="shared" si="5"/>
        <v>0</v>
      </c>
      <c r="T32" s="25">
        <v>0</v>
      </c>
      <c r="U32" s="25">
        <v>0</v>
      </c>
      <c r="V32" s="19">
        <f t="shared" si="6"/>
        <v>0</v>
      </c>
      <c r="W32" s="25">
        <v>0</v>
      </c>
      <c r="X32" s="25">
        <v>0</v>
      </c>
      <c r="Y32" s="19">
        <f t="shared" si="7"/>
        <v>0</v>
      </c>
      <c r="Z32" s="25">
        <v>0</v>
      </c>
      <c r="AA32" s="25">
        <v>0</v>
      </c>
      <c r="AB32" s="25">
        <v>270</v>
      </c>
      <c r="AC32" s="25">
        <v>488</v>
      </c>
      <c r="AD32" s="25">
        <v>0</v>
      </c>
      <c r="AE32" s="19">
        <f t="shared" si="8"/>
        <v>0</v>
      </c>
      <c r="AF32" s="25">
        <v>0</v>
      </c>
      <c r="AG32" s="25">
        <v>0</v>
      </c>
      <c r="AH32" s="19">
        <f t="shared" si="9"/>
        <v>0</v>
      </c>
      <c r="AI32" s="25">
        <v>0</v>
      </c>
      <c r="AJ32" s="25">
        <v>0</v>
      </c>
      <c r="AK32" s="19">
        <f t="shared" si="10"/>
        <v>0</v>
      </c>
      <c r="AL32" s="25">
        <v>0</v>
      </c>
      <c r="AM32" s="25">
        <v>0</v>
      </c>
      <c r="AN32" s="19">
        <f t="shared" si="11"/>
        <v>0</v>
      </c>
      <c r="AO32" s="25">
        <v>0</v>
      </c>
      <c r="AP32" s="25">
        <v>0</v>
      </c>
      <c r="AQ32" s="19">
        <f t="shared" si="12"/>
        <v>0</v>
      </c>
      <c r="AR32" s="25">
        <v>0</v>
      </c>
      <c r="AS32" s="25">
        <v>0</v>
      </c>
      <c r="AT32" s="19">
        <f t="shared" si="13"/>
        <v>0</v>
      </c>
      <c r="AU32" s="25">
        <v>0</v>
      </c>
      <c r="AV32" s="25">
        <v>0</v>
      </c>
      <c r="AW32" s="19">
        <f t="shared" si="14"/>
        <v>0</v>
      </c>
      <c r="AX32" s="25">
        <v>0</v>
      </c>
      <c r="AY32" s="25">
        <v>0</v>
      </c>
      <c r="AZ32" s="19">
        <f t="shared" si="15"/>
        <v>0</v>
      </c>
      <c r="BA32" s="25">
        <v>0</v>
      </c>
      <c r="BB32" s="25">
        <v>0</v>
      </c>
      <c r="BC32" s="26">
        <v>0</v>
      </c>
      <c r="BD32" s="25">
        <v>0</v>
      </c>
      <c r="BE32" s="25"/>
      <c r="BF32" s="25"/>
      <c r="BG32" s="25">
        <v>0</v>
      </c>
      <c r="BH32" s="26">
        <v>0</v>
      </c>
      <c r="BI32" s="25">
        <v>0</v>
      </c>
      <c r="BJ32" s="25"/>
      <c r="BK32" s="25">
        <v>0</v>
      </c>
      <c r="BL32" s="19">
        <f t="shared" si="16"/>
        <v>109</v>
      </c>
      <c r="BM32" s="25">
        <v>109</v>
      </c>
      <c r="BN32" s="25">
        <v>0</v>
      </c>
      <c r="BO32" s="25">
        <v>0</v>
      </c>
      <c r="BP32" s="25">
        <v>0</v>
      </c>
      <c r="BQ32" s="19">
        <f t="shared" si="17"/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6">
        <v>0</v>
      </c>
      <c r="BX32" s="25">
        <v>0</v>
      </c>
      <c r="BY32" s="25">
        <v>0</v>
      </c>
      <c r="BZ32" s="19">
        <f t="shared" si="18"/>
        <v>138</v>
      </c>
      <c r="CA32" s="25">
        <v>77</v>
      </c>
      <c r="CB32" s="25">
        <v>0</v>
      </c>
      <c r="CC32" s="25">
        <v>31</v>
      </c>
      <c r="CD32" s="25">
        <v>30</v>
      </c>
      <c r="CE32" s="25">
        <v>0</v>
      </c>
      <c r="CF32" s="25">
        <v>0</v>
      </c>
      <c r="CG32" s="19">
        <f t="shared" si="19"/>
        <v>0</v>
      </c>
      <c r="CH32" s="25">
        <v>0</v>
      </c>
      <c r="CI32" s="25">
        <v>0</v>
      </c>
      <c r="CJ32" s="19">
        <f t="shared" si="20"/>
        <v>0</v>
      </c>
      <c r="CK32" s="25">
        <v>0</v>
      </c>
      <c r="CL32" s="25">
        <v>0</v>
      </c>
      <c r="CM32" s="19">
        <f t="shared" si="21"/>
        <v>0</v>
      </c>
      <c r="CN32" s="25">
        <v>0</v>
      </c>
      <c r="CO32" s="25">
        <v>0</v>
      </c>
      <c r="CP32" s="19">
        <f t="shared" si="22"/>
        <v>0</v>
      </c>
      <c r="CQ32" s="25">
        <v>0</v>
      </c>
      <c r="CR32" s="25">
        <v>0</v>
      </c>
      <c r="CS32" s="19">
        <f t="shared" si="23"/>
        <v>343</v>
      </c>
      <c r="CT32" s="25">
        <v>173</v>
      </c>
      <c r="CU32" s="25">
        <v>170</v>
      </c>
      <c r="CV32" s="25">
        <v>0</v>
      </c>
      <c r="CW32" s="27"/>
      <c r="CX32" s="23">
        <f t="shared" si="24"/>
        <v>1348</v>
      </c>
      <c r="CY32" s="19">
        <f t="shared" si="25"/>
        <v>908</v>
      </c>
      <c r="CZ32" s="19">
        <f t="shared" si="26"/>
        <v>440</v>
      </c>
      <c r="DA32" s="1"/>
    </row>
    <row r="33" spans="1:105" s="28" customFormat="1" ht="31.5" x14ac:dyDescent="0.25">
      <c r="A33" s="24">
        <v>760</v>
      </c>
      <c r="B33" s="18" t="s">
        <v>131</v>
      </c>
      <c r="C33" s="19">
        <f t="shared" si="0"/>
        <v>442</v>
      </c>
      <c r="D33" s="25">
        <v>442</v>
      </c>
      <c r="E33" s="25"/>
      <c r="F33" s="25">
        <v>0</v>
      </c>
      <c r="G33" s="19">
        <f t="shared" si="1"/>
        <v>0</v>
      </c>
      <c r="H33" s="25">
        <v>0</v>
      </c>
      <c r="I33" s="25">
        <v>0</v>
      </c>
      <c r="J33" s="19">
        <f t="shared" si="2"/>
        <v>0</v>
      </c>
      <c r="K33" s="25">
        <v>0</v>
      </c>
      <c r="L33" s="25">
        <v>0</v>
      </c>
      <c r="M33" s="19">
        <f t="shared" si="3"/>
        <v>0</v>
      </c>
      <c r="N33" s="25">
        <v>0</v>
      </c>
      <c r="O33" s="25">
        <v>0</v>
      </c>
      <c r="P33" s="19">
        <f t="shared" si="4"/>
        <v>0</v>
      </c>
      <c r="Q33" s="25">
        <v>0</v>
      </c>
      <c r="R33" s="25">
        <v>0</v>
      </c>
      <c r="S33" s="19">
        <f t="shared" si="5"/>
        <v>0</v>
      </c>
      <c r="T33" s="25">
        <v>0</v>
      </c>
      <c r="U33" s="25">
        <v>0</v>
      </c>
      <c r="V33" s="19">
        <f t="shared" si="6"/>
        <v>0</v>
      </c>
      <c r="W33" s="25">
        <v>0</v>
      </c>
      <c r="X33" s="25">
        <v>0</v>
      </c>
      <c r="Y33" s="19">
        <f t="shared" si="7"/>
        <v>0</v>
      </c>
      <c r="Z33" s="25">
        <v>0</v>
      </c>
      <c r="AA33" s="25">
        <v>0</v>
      </c>
      <c r="AB33" s="25">
        <v>108</v>
      </c>
      <c r="AC33" s="25">
        <v>646</v>
      </c>
      <c r="AD33" s="25">
        <v>0</v>
      </c>
      <c r="AE33" s="19">
        <f t="shared" si="8"/>
        <v>334</v>
      </c>
      <c r="AF33" s="25">
        <v>314</v>
      </c>
      <c r="AG33" s="25">
        <v>20</v>
      </c>
      <c r="AH33" s="19">
        <f t="shared" si="9"/>
        <v>0</v>
      </c>
      <c r="AI33" s="25">
        <v>0</v>
      </c>
      <c r="AJ33" s="25">
        <v>0</v>
      </c>
      <c r="AK33" s="19">
        <f t="shared" si="10"/>
        <v>0</v>
      </c>
      <c r="AL33" s="25">
        <v>0</v>
      </c>
      <c r="AM33" s="25">
        <v>0</v>
      </c>
      <c r="AN33" s="19">
        <f t="shared" si="11"/>
        <v>0</v>
      </c>
      <c r="AO33" s="25">
        <v>0</v>
      </c>
      <c r="AP33" s="25">
        <v>0</v>
      </c>
      <c r="AQ33" s="19">
        <f t="shared" si="12"/>
        <v>0</v>
      </c>
      <c r="AR33" s="25">
        <v>0</v>
      </c>
      <c r="AS33" s="25">
        <v>0</v>
      </c>
      <c r="AT33" s="19">
        <f t="shared" si="13"/>
        <v>0</v>
      </c>
      <c r="AU33" s="25">
        <v>0</v>
      </c>
      <c r="AV33" s="25">
        <v>0</v>
      </c>
      <c r="AW33" s="19">
        <f t="shared" si="14"/>
        <v>0</v>
      </c>
      <c r="AX33" s="25">
        <v>0</v>
      </c>
      <c r="AY33" s="25">
        <v>0</v>
      </c>
      <c r="AZ33" s="19">
        <f t="shared" si="15"/>
        <v>0</v>
      </c>
      <c r="BA33" s="25">
        <v>0</v>
      </c>
      <c r="BB33" s="25">
        <v>0</v>
      </c>
      <c r="BC33" s="26">
        <v>0</v>
      </c>
      <c r="BD33" s="25">
        <v>0</v>
      </c>
      <c r="BE33" s="25"/>
      <c r="BF33" s="25"/>
      <c r="BG33" s="25">
        <v>0</v>
      </c>
      <c r="BH33" s="26">
        <v>0</v>
      </c>
      <c r="BI33" s="25">
        <v>0</v>
      </c>
      <c r="BJ33" s="25"/>
      <c r="BK33" s="25">
        <v>0</v>
      </c>
      <c r="BL33" s="19">
        <f t="shared" si="16"/>
        <v>619</v>
      </c>
      <c r="BM33" s="25">
        <v>373</v>
      </c>
      <c r="BN33" s="25">
        <v>0</v>
      </c>
      <c r="BO33" s="25">
        <v>246</v>
      </c>
      <c r="BP33" s="25">
        <v>0</v>
      </c>
      <c r="BQ33" s="19">
        <f t="shared" si="17"/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5">
        <v>0</v>
      </c>
      <c r="BY33" s="25">
        <v>0</v>
      </c>
      <c r="BZ33" s="19">
        <f t="shared" si="18"/>
        <v>382</v>
      </c>
      <c r="CA33" s="25">
        <v>177</v>
      </c>
      <c r="CB33" s="25">
        <v>0</v>
      </c>
      <c r="CC33" s="25">
        <v>0</v>
      </c>
      <c r="CD33" s="25">
        <v>180</v>
      </c>
      <c r="CE33" s="25">
        <v>25</v>
      </c>
      <c r="CF33" s="25">
        <v>0</v>
      </c>
      <c r="CG33" s="19">
        <f t="shared" si="19"/>
        <v>0</v>
      </c>
      <c r="CH33" s="25">
        <v>0</v>
      </c>
      <c r="CI33" s="25">
        <v>0</v>
      </c>
      <c r="CJ33" s="19">
        <f t="shared" si="20"/>
        <v>0</v>
      </c>
      <c r="CK33" s="25">
        <v>0</v>
      </c>
      <c r="CL33" s="25">
        <v>0</v>
      </c>
      <c r="CM33" s="19">
        <f t="shared" si="21"/>
        <v>420</v>
      </c>
      <c r="CN33" s="25">
        <v>420</v>
      </c>
      <c r="CO33" s="25">
        <v>0</v>
      </c>
      <c r="CP33" s="19">
        <f t="shared" si="22"/>
        <v>0</v>
      </c>
      <c r="CQ33" s="25">
        <v>0</v>
      </c>
      <c r="CR33" s="25">
        <v>0</v>
      </c>
      <c r="CS33" s="19">
        <f t="shared" si="23"/>
        <v>380</v>
      </c>
      <c r="CT33" s="25">
        <v>157</v>
      </c>
      <c r="CU33" s="25">
        <v>223</v>
      </c>
      <c r="CV33" s="25">
        <v>0</v>
      </c>
      <c r="CW33" s="27"/>
      <c r="CX33" s="23">
        <f t="shared" si="24"/>
        <v>3331</v>
      </c>
      <c r="CY33" s="19">
        <f t="shared" si="25"/>
        <v>2980</v>
      </c>
      <c r="CZ33" s="19">
        <f t="shared" si="26"/>
        <v>351</v>
      </c>
      <c r="DA33" s="1"/>
    </row>
    <row r="34" spans="1:105" s="28" customFormat="1" ht="31.5" x14ac:dyDescent="0.25">
      <c r="A34" s="24">
        <v>770</v>
      </c>
      <c r="B34" s="18" t="s">
        <v>132</v>
      </c>
      <c r="C34" s="19">
        <f t="shared" si="0"/>
        <v>0</v>
      </c>
      <c r="D34" s="25">
        <v>0</v>
      </c>
      <c r="E34" s="25"/>
      <c r="F34" s="25">
        <v>0</v>
      </c>
      <c r="G34" s="19">
        <f t="shared" si="1"/>
        <v>0</v>
      </c>
      <c r="H34" s="25">
        <v>0</v>
      </c>
      <c r="I34" s="25">
        <v>0</v>
      </c>
      <c r="J34" s="19">
        <f t="shared" si="2"/>
        <v>0</v>
      </c>
      <c r="K34" s="25">
        <v>0</v>
      </c>
      <c r="L34" s="25">
        <v>0</v>
      </c>
      <c r="M34" s="19">
        <f t="shared" si="3"/>
        <v>0</v>
      </c>
      <c r="N34" s="25">
        <v>0</v>
      </c>
      <c r="O34" s="25">
        <v>0</v>
      </c>
      <c r="P34" s="19">
        <f t="shared" si="4"/>
        <v>0</v>
      </c>
      <c r="Q34" s="25">
        <v>0</v>
      </c>
      <c r="R34" s="25">
        <v>0</v>
      </c>
      <c r="S34" s="19">
        <f t="shared" si="5"/>
        <v>0</v>
      </c>
      <c r="T34" s="25">
        <v>0</v>
      </c>
      <c r="U34" s="25">
        <v>0</v>
      </c>
      <c r="V34" s="19">
        <f t="shared" si="6"/>
        <v>0</v>
      </c>
      <c r="W34" s="25">
        <v>0</v>
      </c>
      <c r="X34" s="25">
        <v>0</v>
      </c>
      <c r="Y34" s="19">
        <f t="shared" si="7"/>
        <v>0</v>
      </c>
      <c r="Z34" s="25">
        <v>0</v>
      </c>
      <c r="AA34" s="25">
        <v>0</v>
      </c>
      <c r="AB34" s="25">
        <v>254</v>
      </c>
      <c r="AC34" s="25">
        <v>354</v>
      </c>
      <c r="AD34" s="25">
        <v>0</v>
      </c>
      <c r="AE34" s="19">
        <f t="shared" si="8"/>
        <v>0</v>
      </c>
      <c r="AF34" s="25">
        <v>0</v>
      </c>
      <c r="AG34" s="25">
        <v>0</v>
      </c>
      <c r="AH34" s="19">
        <f t="shared" si="9"/>
        <v>0</v>
      </c>
      <c r="AI34" s="25">
        <v>0</v>
      </c>
      <c r="AJ34" s="25">
        <v>0</v>
      </c>
      <c r="AK34" s="19">
        <f t="shared" si="10"/>
        <v>0</v>
      </c>
      <c r="AL34" s="25">
        <v>0</v>
      </c>
      <c r="AM34" s="25">
        <v>0</v>
      </c>
      <c r="AN34" s="19">
        <f t="shared" si="11"/>
        <v>0</v>
      </c>
      <c r="AO34" s="25">
        <v>0</v>
      </c>
      <c r="AP34" s="25">
        <v>0</v>
      </c>
      <c r="AQ34" s="19">
        <f t="shared" si="12"/>
        <v>0</v>
      </c>
      <c r="AR34" s="25">
        <v>0</v>
      </c>
      <c r="AS34" s="25">
        <v>0</v>
      </c>
      <c r="AT34" s="19">
        <f t="shared" si="13"/>
        <v>0</v>
      </c>
      <c r="AU34" s="25">
        <v>0</v>
      </c>
      <c r="AV34" s="25">
        <v>0</v>
      </c>
      <c r="AW34" s="19">
        <f t="shared" si="14"/>
        <v>0</v>
      </c>
      <c r="AX34" s="25">
        <v>0</v>
      </c>
      <c r="AY34" s="25">
        <v>0</v>
      </c>
      <c r="AZ34" s="19">
        <f t="shared" si="15"/>
        <v>0</v>
      </c>
      <c r="BA34" s="25">
        <v>0</v>
      </c>
      <c r="BB34" s="25">
        <v>0</v>
      </c>
      <c r="BC34" s="26">
        <v>0</v>
      </c>
      <c r="BD34" s="25">
        <v>0</v>
      </c>
      <c r="BE34" s="25"/>
      <c r="BF34" s="25"/>
      <c r="BG34" s="25">
        <v>0</v>
      </c>
      <c r="BH34" s="26">
        <v>0</v>
      </c>
      <c r="BI34" s="25">
        <v>0</v>
      </c>
      <c r="BJ34" s="25"/>
      <c r="BK34" s="25">
        <v>0</v>
      </c>
      <c r="BL34" s="19">
        <f t="shared" si="16"/>
        <v>176</v>
      </c>
      <c r="BM34" s="25">
        <v>176</v>
      </c>
      <c r="BN34" s="25">
        <v>0</v>
      </c>
      <c r="BO34" s="25">
        <v>0</v>
      </c>
      <c r="BP34" s="25">
        <v>0</v>
      </c>
      <c r="BQ34" s="19">
        <f t="shared" si="17"/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5">
        <v>0</v>
      </c>
      <c r="BY34" s="25">
        <v>0</v>
      </c>
      <c r="BZ34" s="19">
        <f t="shared" si="18"/>
        <v>127</v>
      </c>
      <c r="CA34" s="25">
        <v>83</v>
      </c>
      <c r="CB34" s="25">
        <v>0</v>
      </c>
      <c r="CC34" s="25">
        <v>44</v>
      </c>
      <c r="CD34" s="25">
        <v>0</v>
      </c>
      <c r="CE34" s="25">
        <v>0</v>
      </c>
      <c r="CF34" s="25">
        <v>0</v>
      </c>
      <c r="CG34" s="19">
        <f t="shared" si="19"/>
        <v>0</v>
      </c>
      <c r="CH34" s="25">
        <v>0</v>
      </c>
      <c r="CI34" s="25">
        <v>0</v>
      </c>
      <c r="CJ34" s="19">
        <f t="shared" si="20"/>
        <v>0</v>
      </c>
      <c r="CK34" s="25">
        <v>0</v>
      </c>
      <c r="CL34" s="25">
        <v>0</v>
      </c>
      <c r="CM34" s="19">
        <f t="shared" si="21"/>
        <v>0</v>
      </c>
      <c r="CN34" s="25">
        <v>0</v>
      </c>
      <c r="CO34" s="25">
        <v>0</v>
      </c>
      <c r="CP34" s="19">
        <f t="shared" si="22"/>
        <v>0</v>
      </c>
      <c r="CQ34" s="25">
        <v>0</v>
      </c>
      <c r="CR34" s="25">
        <v>0</v>
      </c>
      <c r="CS34" s="19">
        <f t="shared" si="23"/>
        <v>209</v>
      </c>
      <c r="CT34" s="25">
        <v>167</v>
      </c>
      <c r="CU34" s="25">
        <v>42</v>
      </c>
      <c r="CV34" s="25">
        <v>0</v>
      </c>
      <c r="CW34" s="27"/>
      <c r="CX34" s="23">
        <f t="shared" si="24"/>
        <v>1120</v>
      </c>
      <c r="CY34" s="19">
        <f t="shared" si="25"/>
        <v>824</v>
      </c>
      <c r="CZ34" s="19">
        <f t="shared" si="26"/>
        <v>296</v>
      </c>
      <c r="DA34" s="1"/>
    </row>
    <row r="35" spans="1:105" s="28" customFormat="1" ht="31.5" x14ac:dyDescent="0.25">
      <c r="A35" s="24">
        <v>780</v>
      </c>
      <c r="B35" s="18" t="s">
        <v>133</v>
      </c>
      <c r="C35" s="19">
        <f t="shared" si="0"/>
        <v>91</v>
      </c>
      <c r="D35" s="25">
        <v>91</v>
      </c>
      <c r="E35" s="25"/>
      <c r="F35" s="25">
        <v>0</v>
      </c>
      <c r="G35" s="19">
        <f t="shared" si="1"/>
        <v>0</v>
      </c>
      <c r="H35" s="25">
        <v>0</v>
      </c>
      <c r="I35" s="25">
        <v>0</v>
      </c>
      <c r="J35" s="19">
        <f t="shared" si="2"/>
        <v>0</v>
      </c>
      <c r="K35" s="25">
        <v>0</v>
      </c>
      <c r="L35" s="25">
        <v>0</v>
      </c>
      <c r="M35" s="19">
        <f t="shared" si="3"/>
        <v>0</v>
      </c>
      <c r="N35" s="25">
        <v>0</v>
      </c>
      <c r="O35" s="25">
        <v>0</v>
      </c>
      <c r="P35" s="19">
        <f t="shared" si="4"/>
        <v>0</v>
      </c>
      <c r="Q35" s="25">
        <v>0</v>
      </c>
      <c r="R35" s="25">
        <v>0</v>
      </c>
      <c r="S35" s="19">
        <f t="shared" si="5"/>
        <v>0</v>
      </c>
      <c r="T35" s="25">
        <v>0</v>
      </c>
      <c r="U35" s="25">
        <v>0</v>
      </c>
      <c r="V35" s="19">
        <f t="shared" si="6"/>
        <v>0</v>
      </c>
      <c r="W35" s="25">
        <v>0</v>
      </c>
      <c r="X35" s="25">
        <v>0</v>
      </c>
      <c r="Y35" s="19">
        <f t="shared" si="7"/>
        <v>0</v>
      </c>
      <c r="Z35" s="25">
        <v>0</v>
      </c>
      <c r="AA35" s="25">
        <v>0</v>
      </c>
      <c r="AB35" s="25">
        <v>354</v>
      </c>
      <c r="AC35" s="25">
        <v>898</v>
      </c>
      <c r="AD35" s="25">
        <v>0</v>
      </c>
      <c r="AE35" s="19">
        <f t="shared" si="8"/>
        <v>352</v>
      </c>
      <c r="AF35" s="25">
        <v>347</v>
      </c>
      <c r="AG35" s="25">
        <v>5</v>
      </c>
      <c r="AH35" s="19">
        <f t="shared" si="9"/>
        <v>0</v>
      </c>
      <c r="AI35" s="25">
        <v>0</v>
      </c>
      <c r="AJ35" s="25">
        <v>0</v>
      </c>
      <c r="AK35" s="19">
        <f t="shared" si="10"/>
        <v>0</v>
      </c>
      <c r="AL35" s="25">
        <v>0</v>
      </c>
      <c r="AM35" s="25">
        <v>0</v>
      </c>
      <c r="AN35" s="19">
        <f t="shared" si="11"/>
        <v>0</v>
      </c>
      <c r="AO35" s="25">
        <v>0</v>
      </c>
      <c r="AP35" s="25">
        <v>0</v>
      </c>
      <c r="AQ35" s="19">
        <f t="shared" si="12"/>
        <v>0</v>
      </c>
      <c r="AR35" s="25">
        <v>0</v>
      </c>
      <c r="AS35" s="25">
        <v>0</v>
      </c>
      <c r="AT35" s="19">
        <f t="shared" si="13"/>
        <v>0</v>
      </c>
      <c r="AU35" s="25">
        <v>0</v>
      </c>
      <c r="AV35" s="25">
        <v>0</v>
      </c>
      <c r="AW35" s="19">
        <f t="shared" si="14"/>
        <v>0</v>
      </c>
      <c r="AX35" s="25">
        <v>0</v>
      </c>
      <c r="AY35" s="25">
        <v>0</v>
      </c>
      <c r="AZ35" s="19">
        <f t="shared" si="15"/>
        <v>0</v>
      </c>
      <c r="BA35" s="25">
        <v>0</v>
      </c>
      <c r="BB35" s="25">
        <v>0</v>
      </c>
      <c r="BC35" s="26">
        <v>0</v>
      </c>
      <c r="BD35" s="25">
        <v>0</v>
      </c>
      <c r="BE35" s="25"/>
      <c r="BF35" s="25"/>
      <c r="BG35" s="25">
        <v>0</v>
      </c>
      <c r="BH35" s="26">
        <v>0</v>
      </c>
      <c r="BI35" s="25">
        <v>0</v>
      </c>
      <c r="BJ35" s="25"/>
      <c r="BK35" s="25">
        <v>0</v>
      </c>
      <c r="BL35" s="19">
        <f t="shared" si="16"/>
        <v>874</v>
      </c>
      <c r="BM35" s="25">
        <v>766</v>
      </c>
      <c r="BN35" s="25">
        <v>108</v>
      </c>
      <c r="BO35" s="25">
        <v>0</v>
      </c>
      <c r="BP35" s="25">
        <v>0</v>
      </c>
      <c r="BQ35" s="19">
        <f t="shared" si="17"/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5">
        <v>0</v>
      </c>
      <c r="BY35" s="25">
        <v>0</v>
      </c>
      <c r="BZ35" s="19">
        <f t="shared" si="18"/>
        <v>919</v>
      </c>
      <c r="CA35" s="25">
        <v>430</v>
      </c>
      <c r="CB35" s="25">
        <v>0</v>
      </c>
      <c r="CC35" s="25">
        <v>100</v>
      </c>
      <c r="CD35" s="25">
        <v>273</v>
      </c>
      <c r="CE35" s="25">
        <v>116</v>
      </c>
      <c r="CF35" s="25">
        <v>0</v>
      </c>
      <c r="CG35" s="19">
        <f t="shared" si="19"/>
        <v>0</v>
      </c>
      <c r="CH35" s="25">
        <v>0</v>
      </c>
      <c r="CI35" s="25">
        <v>0</v>
      </c>
      <c r="CJ35" s="19">
        <f t="shared" si="20"/>
        <v>0</v>
      </c>
      <c r="CK35" s="25">
        <v>0</v>
      </c>
      <c r="CL35" s="25">
        <v>0</v>
      </c>
      <c r="CM35" s="19">
        <f t="shared" si="21"/>
        <v>726</v>
      </c>
      <c r="CN35" s="25">
        <v>726</v>
      </c>
      <c r="CO35" s="25">
        <v>0</v>
      </c>
      <c r="CP35" s="19">
        <f t="shared" si="22"/>
        <v>0</v>
      </c>
      <c r="CQ35" s="25">
        <v>0</v>
      </c>
      <c r="CR35" s="25">
        <v>0</v>
      </c>
      <c r="CS35" s="19">
        <f t="shared" si="23"/>
        <v>868</v>
      </c>
      <c r="CT35" s="25">
        <v>293</v>
      </c>
      <c r="CU35" s="25">
        <v>575</v>
      </c>
      <c r="CV35" s="25">
        <v>0</v>
      </c>
      <c r="CW35" s="27"/>
      <c r="CX35" s="23">
        <f t="shared" si="24"/>
        <v>5082</v>
      </c>
      <c r="CY35" s="19">
        <f t="shared" si="25"/>
        <v>4040</v>
      </c>
      <c r="CZ35" s="19">
        <f t="shared" si="26"/>
        <v>1042</v>
      </c>
      <c r="DA35" s="1"/>
    </row>
    <row r="36" spans="1:105" s="28" customFormat="1" ht="31.5" x14ac:dyDescent="0.25">
      <c r="A36" s="24">
        <v>800</v>
      </c>
      <c r="B36" s="18" t="s">
        <v>134</v>
      </c>
      <c r="C36" s="19">
        <f t="shared" si="0"/>
        <v>0</v>
      </c>
      <c r="D36" s="25">
        <v>0</v>
      </c>
      <c r="E36" s="25"/>
      <c r="F36" s="25">
        <v>0</v>
      </c>
      <c r="G36" s="19">
        <f t="shared" si="1"/>
        <v>0</v>
      </c>
      <c r="H36" s="25">
        <v>0</v>
      </c>
      <c r="I36" s="25">
        <v>0</v>
      </c>
      <c r="J36" s="19">
        <f t="shared" si="2"/>
        <v>0</v>
      </c>
      <c r="K36" s="25">
        <v>0</v>
      </c>
      <c r="L36" s="25">
        <v>0</v>
      </c>
      <c r="M36" s="19">
        <f t="shared" si="3"/>
        <v>0</v>
      </c>
      <c r="N36" s="25">
        <v>0</v>
      </c>
      <c r="O36" s="25">
        <v>0</v>
      </c>
      <c r="P36" s="19">
        <f t="shared" si="4"/>
        <v>0</v>
      </c>
      <c r="Q36" s="25">
        <v>0</v>
      </c>
      <c r="R36" s="25">
        <v>0</v>
      </c>
      <c r="S36" s="19">
        <f t="shared" si="5"/>
        <v>0</v>
      </c>
      <c r="T36" s="25">
        <v>0</v>
      </c>
      <c r="U36" s="25">
        <v>0</v>
      </c>
      <c r="V36" s="19">
        <f t="shared" si="6"/>
        <v>0</v>
      </c>
      <c r="W36" s="25">
        <v>0</v>
      </c>
      <c r="X36" s="25">
        <v>0</v>
      </c>
      <c r="Y36" s="19">
        <f t="shared" si="7"/>
        <v>0</v>
      </c>
      <c r="Z36" s="25">
        <v>0</v>
      </c>
      <c r="AA36" s="25">
        <v>0</v>
      </c>
      <c r="AB36" s="25">
        <v>106</v>
      </c>
      <c r="AC36" s="25">
        <v>516</v>
      </c>
      <c r="AD36" s="25">
        <v>0</v>
      </c>
      <c r="AE36" s="19">
        <f t="shared" si="8"/>
        <v>0</v>
      </c>
      <c r="AF36" s="25">
        <v>0</v>
      </c>
      <c r="AG36" s="25">
        <v>0</v>
      </c>
      <c r="AH36" s="19">
        <f t="shared" si="9"/>
        <v>0</v>
      </c>
      <c r="AI36" s="25">
        <v>0</v>
      </c>
      <c r="AJ36" s="25">
        <v>0</v>
      </c>
      <c r="AK36" s="19">
        <f t="shared" si="10"/>
        <v>0</v>
      </c>
      <c r="AL36" s="25">
        <v>0</v>
      </c>
      <c r="AM36" s="25">
        <v>0</v>
      </c>
      <c r="AN36" s="19">
        <f t="shared" si="11"/>
        <v>0</v>
      </c>
      <c r="AO36" s="25">
        <v>0</v>
      </c>
      <c r="AP36" s="25">
        <v>0</v>
      </c>
      <c r="AQ36" s="19">
        <f t="shared" si="12"/>
        <v>0</v>
      </c>
      <c r="AR36" s="25">
        <v>0</v>
      </c>
      <c r="AS36" s="25">
        <v>0</v>
      </c>
      <c r="AT36" s="19">
        <f t="shared" si="13"/>
        <v>0</v>
      </c>
      <c r="AU36" s="25">
        <v>0</v>
      </c>
      <c r="AV36" s="25">
        <v>0</v>
      </c>
      <c r="AW36" s="19">
        <f t="shared" si="14"/>
        <v>0</v>
      </c>
      <c r="AX36" s="25">
        <v>0</v>
      </c>
      <c r="AY36" s="25">
        <v>0</v>
      </c>
      <c r="AZ36" s="19">
        <f t="shared" si="15"/>
        <v>0</v>
      </c>
      <c r="BA36" s="25">
        <v>0</v>
      </c>
      <c r="BB36" s="25">
        <v>0</v>
      </c>
      <c r="BC36" s="26">
        <v>0</v>
      </c>
      <c r="BD36" s="25">
        <v>0</v>
      </c>
      <c r="BE36" s="25"/>
      <c r="BF36" s="25"/>
      <c r="BG36" s="25">
        <v>0</v>
      </c>
      <c r="BH36" s="26">
        <v>0</v>
      </c>
      <c r="BI36" s="25">
        <v>0</v>
      </c>
      <c r="BJ36" s="25"/>
      <c r="BK36" s="25">
        <v>0</v>
      </c>
      <c r="BL36" s="19">
        <f t="shared" si="16"/>
        <v>126</v>
      </c>
      <c r="BM36" s="25">
        <v>126</v>
      </c>
      <c r="BN36" s="25">
        <v>0</v>
      </c>
      <c r="BO36" s="25">
        <v>0</v>
      </c>
      <c r="BP36" s="25">
        <v>0</v>
      </c>
      <c r="BQ36" s="19">
        <f t="shared" si="17"/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5">
        <v>0</v>
      </c>
      <c r="BY36" s="25">
        <v>0</v>
      </c>
      <c r="BZ36" s="19">
        <f t="shared" si="18"/>
        <v>71</v>
      </c>
      <c r="CA36" s="25">
        <v>31</v>
      </c>
      <c r="CB36" s="25">
        <v>0</v>
      </c>
      <c r="CC36" s="25">
        <v>40</v>
      </c>
      <c r="CD36" s="25">
        <v>0</v>
      </c>
      <c r="CE36" s="25">
        <v>0</v>
      </c>
      <c r="CF36" s="25">
        <v>0</v>
      </c>
      <c r="CG36" s="19">
        <f t="shared" si="19"/>
        <v>0</v>
      </c>
      <c r="CH36" s="25">
        <v>0</v>
      </c>
      <c r="CI36" s="25">
        <v>0</v>
      </c>
      <c r="CJ36" s="19">
        <f t="shared" si="20"/>
        <v>0</v>
      </c>
      <c r="CK36" s="25">
        <v>0</v>
      </c>
      <c r="CL36" s="25">
        <v>0</v>
      </c>
      <c r="CM36" s="19">
        <f t="shared" si="21"/>
        <v>0</v>
      </c>
      <c r="CN36" s="25">
        <v>0</v>
      </c>
      <c r="CO36" s="25">
        <v>0</v>
      </c>
      <c r="CP36" s="19">
        <f t="shared" si="22"/>
        <v>0</v>
      </c>
      <c r="CQ36" s="25">
        <v>0</v>
      </c>
      <c r="CR36" s="25">
        <v>0</v>
      </c>
      <c r="CS36" s="19">
        <f t="shared" si="23"/>
        <v>271</v>
      </c>
      <c r="CT36" s="25">
        <v>0</v>
      </c>
      <c r="CU36" s="25">
        <v>271</v>
      </c>
      <c r="CV36" s="25">
        <v>0</v>
      </c>
      <c r="CW36" s="27"/>
      <c r="CX36" s="23">
        <f t="shared" si="24"/>
        <v>1090</v>
      </c>
      <c r="CY36" s="19">
        <f t="shared" si="25"/>
        <v>713</v>
      </c>
      <c r="CZ36" s="19">
        <f t="shared" si="26"/>
        <v>377</v>
      </c>
      <c r="DA36" s="1"/>
    </row>
    <row r="37" spans="1:105" s="28" customFormat="1" ht="31.5" x14ac:dyDescent="0.25">
      <c r="A37" s="24">
        <v>790</v>
      </c>
      <c r="B37" s="18" t="s">
        <v>135</v>
      </c>
      <c r="C37" s="19">
        <f t="shared" si="0"/>
        <v>0</v>
      </c>
      <c r="D37" s="25">
        <v>0</v>
      </c>
      <c r="E37" s="25"/>
      <c r="F37" s="25">
        <v>0</v>
      </c>
      <c r="G37" s="19">
        <f t="shared" si="1"/>
        <v>0</v>
      </c>
      <c r="H37" s="25">
        <v>0</v>
      </c>
      <c r="I37" s="25">
        <v>0</v>
      </c>
      <c r="J37" s="19">
        <f t="shared" si="2"/>
        <v>0</v>
      </c>
      <c r="K37" s="25">
        <v>0</v>
      </c>
      <c r="L37" s="25">
        <v>0</v>
      </c>
      <c r="M37" s="19">
        <f t="shared" si="3"/>
        <v>0</v>
      </c>
      <c r="N37" s="25">
        <v>0</v>
      </c>
      <c r="O37" s="25">
        <v>0</v>
      </c>
      <c r="P37" s="19">
        <f t="shared" si="4"/>
        <v>0</v>
      </c>
      <c r="Q37" s="25">
        <v>0</v>
      </c>
      <c r="R37" s="25">
        <v>0</v>
      </c>
      <c r="S37" s="19">
        <f t="shared" si="5"/>
        <v>0</v>
      </c>
      <c r="T37" s="25">
        <v>0</v>
      </c>
      <c r="U37" s="25">
        <v>0</v>
      </c>
      <c r="V37" s="19">
        <f t="shared" si="6"/>
        <v>0</v>
      </c>
      <c r="W37" s="25">
        <v>0</v>
      </c>
      <c r="X37" s="25">
        <v>0</v>
      </c>
      <c r="Y37" s="19">
        <f t="shared" si="7"/>
        <v>0</v>
      </c>
      <c r="Z37" s="25">
        <v>0</v>
      </c>
      <c r="AA37" s="25">
        <v>0</v>
      </c>
      <c r="AB37" s="25">
        <v>70</v>
      </c>
      <c r="AC37" s="25">
        <v>509</v>
      </c>
      <c r="AD37" s="25">
        <v>0</v>
      </c>
      <c r="AE37" s="19">
        <f t="shared" si="8"/>
        <v>0</v>
      </c>
      <c r="AF37" s="25">
        <v>0</v>
      </c>
      <c r="AG37" s="25">
        <v>0</v>
      </c>
      <c r="AH37" s="19">
        <f t="shared" si="9"/>
        <v>0</v>
      </c>
      <c r="AI37" s="25">
        <v>0</v>
      </c>
      <c r="AJ37" s="25">
        <v>0</v>
      </c>
      <c r="AK37" s="19">
        <f t="shared" si="10"/>
        <v>0</v>
      </c>
      <c r="AL37" s="25">
        <v>0</v>
      </c>
      <c r="AM37" s="25">
        <v>0</v>
      </c>
      <c r="AN37" s="19">
        <f t="shared" si="11"/>
        <v>0</v>
      </c>
      <c r="AO37" s="25">
        <v>0</v>
      </c>
      <c r="AP37" s="25">
        <v>0</v>
      </c>
      <c r="AQ37" s="19">
        <f t="shared" si="12"/>
        <v>0</v>
      </c>
      <c r="AR37" s="25">
        <v>0</v>
      </c>
      <c r="AS37" s="25">
        <v>0</v>
      </c>
      <c r="AT37" s="19">
        <f t="shared" si="13"/>
        <v>0</v>
      </c>
      <c r="AU37" s="25">
        <v>0</v>
      </c>
      <c r="AV37" s="25">
        <v>0</v>
      </c>
      <c r="AW37" s="19">
        <f t="shared" si="14"/>
        <v>0</v>
      </c>
      <c r="AX37" s="25">
        <v>0</v>
      </c>
      <c r="AY37" s="25">
        <v>0</v>
      </c>
      <c r="AZ37" s="19">
        <f t="shared" si="15"/>
        <v>0</v>
      </c>
      <c r="BA37" s="25">
        <v>0</v>
      </c>
      <c r="BB37" s="25">
        <v>0</v>
      </c>
      <c r="BC37" s="26">
        <v>0</v>
      </c>
      <c r="BD37" s="25">
        <v>0</v>
      </c>
      <c r="BE37" s="25"/>
      <c r="BF37" s="25"/>
      <c r="BG37" s="25">
        <v>0</v>
      </c>
      <c r="BH37" s="26">
        <v>0</v>
      </c>
      <c r="BI37" s="25">
        <v>0</v>
      </c>
      <c r="BJ37" s="25"/>
      <c r="BK37" s="25">
        <v>0</v>
      </c>
      <c r="BL37" s="19">
        <f t="shared" si="16"/>
        <v>240</v>
      </c>
      <c r="BM37" s="25">
        <v>240</v>
      </c>
      <c r="BN37" s="25">
        <v>0</v>
      </c>
      <c r="BO37" s="25">
        <v>0</v>
      </c>
      <c r="BP37" s="25">
        <v>0</v>
      </c>
      <c r="BQ37" s="19">
        <f t="shared" si="17"/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5">
        <v>0</v>
      </c>
      <c r="BY37" s="25">
        <v>0</v>
      </c>
      <c r="BZ37" s="19">
        <f t="shared" si="18"/>
        <v>74</v>
      </c>
      <c r="CA37" s="25">
        <v>58</v>
      </c>
      <c r="CB37" s="25">
        <v>0</v>
      </c>
      <c r="CC37" s="25">
        <v>0</v>
      </c>
      <c r="CD37" s="25">
        <v>16</v>
      </c>
      <c r="CE37" s="25">
        <v>0</v>
      </c>
      <c r="CF37" s="25">
        <v>0</v>
      </c>
      <c r="CG37" s="19">
        <f t="shared" si="19"/>
        <v>0</v>
      </c>
      <c r="CH37" s="25">
        <v>0</v>
      </c>
      <c r="CI37" s="25">
        <v>0</v>
      </c>
      <c r="CJ37" s="19">
        <f t="shared" si="20"/>
        <v>0</v>
      </c>
      <c r="CK37" s="25">
        <v>0</v>
      </c>
      <c r="CL37" s="25">
        <v>0</v>
      </c>
      <c r="CM37" s="19">
        <f t="shared" si="21"/>
        <v>0</v>
      </c>
      <c r="CN37" s="25">
        <v>0</v>
      </c>
      <c r="CO37" s="25">
        <v>0</v>
      </c>
      <c r="CP37" s="19">
        <f t="shared" si="22"/>
        <v>0</v>
      </c>
      <c r="CQ37" s="25">
        <v>0</v>
      </c>
      <c r="CR37" s="25">
        <v>0</v>
      </c>
      <c r="CS37" s="19">
        <f t="shared" si="23"/>
        <v>0</v>
      </c>
      <c r="CT37" s="25">
        <v>0</v>
      </c>
      <c r="CU37" s="25">
        <v>0</v>
      </c>
      <c r="CV37" s="25">
        <v>0</v>
      </c>
      <c r="CW37" s="27"/>
      <c r="CX37" s="23">
        <f t="shared" si="24"/>
        <v>893</v>
      </c>
      <c r="CY37" s="19">
        <f t="shared" si="25"/>
        <v>823</v>
      </c>
      <c r="CZ37" s="19">
        <f t="shared" si="26"/>
        <v>70</v>
      </c>
      <c r="DA37" s="1"/>
    </row>
    <row r="38" spans="1:105" s="28" customFormat="1" ht="31.5" x14ac:dyDescent="0.25">
      <c r="A38" s="24">
        <v>810</v>
      </c>
      <c r="B38" s="18" t="s">
        <v>136</v>
      </c>
      <c r="C38" s="19">
        <f t="shared" si="0"/>
        <v>0</v>
      </c>
      <c r="D38" s="25">
        <v>0</v>
      </c>
      <c r="E38" s="25"/>
      <c r="F38" s="25">
        <v>0</v>
      </c>
      <c r="G38" s="19">
        <f t="shared" si="1"/>
        <v>0</v>
      </c>
      <c r="H38" s="25">
        <v>0</v>
      </c>
      <c r="I38" s="25">
        <v>0</v>
      </c>
      <c r="J38" s="19">
        <f t="shared" si="2"/>
        <v>0</v>
      </c>
      <c r="K38" s="25">
        <v>0</v>
      </c>
      <c r="L38" s="25">
        <v>0</v>
      </c>
      <c r="M38" s="19">
        <f t="shared" si="3"/>
        <v>0</v>
      </c>
      <c r="N38" s="25">
        <v>0</v>
      </c>
      <c r="O38" s="25">
        <v>0</v>
      </c>
      <c r="P38" s="19">
        <f t="shared" si="4"/>
        <v>0</v>
      </c>
      <c r="Q38" s="25">
        <v>0</v>
      </c>
      <c r="R38" s="25">
        <v>0</v>
      </c>
      <c r="S38" s="19">
        <f t="shared" si="5"/>
        <v>0</v>
      </c>
      <c r="T38" s="25">
        <v>0</v>
      </c>
      <c r="U38" s="25">
        <v>0</v>
      </c>
      <c r="V38" s="19">
        <f t="shared" si="6"/>
        <v>0</v>
      </c>
      <c r="W38" s="25">
        <v>0</v>
      </c>
      <c r="X38" s="25">
        <v>0</v>
      </c>
      <c r="Y38" s="19">
        <f t="shared" si="7"/>
        <v>0</v>
      </c>
      <c r="Z38" s="25">
        <v>0</v>
      </c>
      <c r="AA38" s="25">
        <v>0</v>
      </c>
      <c r="AB38" s="25">
        <v>349</v>
      </c>
      <c r="AC38" s="25">
        <v>745</v>
      </c>
      <c r="AD38" s="25">
        <v>0</v>
      </c>
      <c r="AE38" s="19">
        <f t="shared" si="8"/>
        <v>0</v>
      </c>
      <c r="AF38" s="25">
        <v>0</v>
      </c>
      <c r="AG38" s="25">
        <v>0</v>
      </c>
      <c r="AH38" s="19">
        <f t="shared" si="9"/>
        <v>0</v>
      </c>
      <c r="AI38" s="25">
        <v>0</v>
      </c>
      <c r="AJ38" s="25">
        <v>0</v>
      </c>
      <c r="AK38" s="19">
        <f t="shared" si="10"/>
        <v>0</v>
      </c>
      <c r="AL38" s="25">
        <v>0</v>
      </c>
      <c r="AM38" s="25">
        <v>0</v>
      </c>
      <c r="AN38" s="19">
        <f t="shared" si="11"/>
        <v>0</v>
      </c>
      <c r="AO38" s="25">
        <v>0</v>
      </c>
      <c r="AP38" s="25">
        <v>0</v>
      </c>
      <c r="AQ38" s="19">
        <f t="shared" si="12"/>
        <v>0</v>
      </c>
      <c r="AR38" s="25">
        <v>0</v>
      </c>
      <c r="AS38" s="25">
        <v>0</v>
      </c>
      <c r="AT38" s="19">
        <f t="shared" si="13"/>
        <v>0</v>
      </c>
      <c r="AU38" s="25">
        <v>0</v>
      </c>
      <c r="AV38" s="25">
        <v>0</v>
      </c>
      <c r="AW38" s="19">
        <f t="shared" si="14"/>
        <v>0</v>
      </c>
      <c r="AX38" s="25">
        <v>0</v>
      </c>
      <c r="AY38" s="25">
        <v>0</v>
      </c>
      <c r="AZ38" s="19">
        <f t="shared" si="15"/>
        <v>0</v>
      </c>
      <c r="BA38" s="25">
        <v>0</v>
      </c>
      <c r="BB38" s="25">
        <v>0</v>
      </c>
      <c r="BC38" s="26">
        <v>0</v>
      </c>
      <c r="BD38" s="25">
        <v>0</v>
      </c>
      <c r="BE38" s="25"/>
      <c r="BF38" s="25"/>
      <c r="BG38" s="25">
        <v>0</v>
      </c>
      <c r="BH38" s="26">
        <v>0</v>
      </c>
      <c r="BI38" s="25">
        <v>0</v>
      </c>
      <c r="BJ38" s="25"/>
      <c r="BK38" s="25">
        <v>0</v>
      </c>
      <c r="BL38" s="19">
        <f t="shared" si="16"/>
        <v>742</v>
      </c>
      <c r="BM38" s="25">
        <v>742</v>
      </c>
      <c r="BN38" s="25">
        <v>0</v>
      </c>
      <c r="BO38" s="25">
        <v>0</v>
      </c>
      <c r="BP38" s="25">
        <v>0</v>
      </c>
      <c r="BQ38" s="19">
        <f t="shared" si="17"/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5">
        <v>0</v>
      </c>
      <c r="BY38" s="25">
        <v>0</v>
      </c>
      <c r="BZ38" s="19">
        <f t="shared" si="18"/>
        <v>822</v>
      </c>
      <c r="CA38" s="25">
        <v>410</v>
      </c>
      <c r="CB38" s="25">
        <v>0</v>
      </c>
      <c r="CC38" s="25">
        <v>90</v>
      </c>
      <c r="CD38" s="25">
        <v>252</v>
      </c>
      <c r="CE38" s="25">
        <v>70</v>
      </c>
      <c r="CF38" s="25">
        <v>0</v>
      </c>
      <c r="CG38" s="19">
        <f t="shared" si="19"/>
        <v>0</v>
      </c>
      <c r="CH38" s="25">
        <v>0</v>
      </c>
      <c r="CI38" s="25">
        <v>0</v>
      </c>
      <c r="CJ38" s="19">
        <f t="shared" si="20"/>
        <v>0</v>
      </c>
      <c r="CK38" s="25">
        <v>0</v>
      </c>
      <c r="CL38" s="25">
        <v>0</v>
      </c>
      <c r="CM38" s="19">
        <f t="shared" si="21"/>
        <v>486</v>
      </c>
      <c r="CN38" s="25">
        <v>486</v>
      </c>
      <c r="CO38" s="25">
        <v>0</v>
      </c>
      <c r="CP38" s="19">
        <f t="shared" si="22"/>
        <v>0</v>
      </c>
      <c r="CQ38" s="25">
        <v>0</v>
      </c>
      <c r="CR38" s="25">
        <v>0</v>
      </c>
      <c r="CS38" s="19">
        <f t="shared" si="23"/>
        <v>793</v>
      </c>
      <c r="CT38" s="25">
        <v>403</v>
      </c>
      <c r="CU38" s="25">
        <v>390</v>
      </c>
      <c r="CV38" s="25">
        <v>0</v>
      </c>
      <c r="CW38" s="27"/>
      <c r="CX38" s="23">
        <f t="shared" si="24"/>
        <v>3937</v>
      </c>
      <c r="CY38" s="19">
        <f t="shared" si="25"/>
        <v>3198</v>
      </c>
      <c r="CZ38" s="19">
        <f t="shared" si="26"/>
        <v>739</v>
      </c>
      <c r="DA38" s="1"/>
    </row>
    <row r="39" spans="1:105" s="28" customFormat="1" ht="31.5" x14ac:dyDescent="0.25">
      <c r="A39" s="24">
        <v>830</v>
      </c>
      <c r="B39" s="18" t="s">
        <v>137</v>
      </c>
      <c r="C39" s="19">
        <f t="shared" si="0"/>
        <v>0</v>
      </c>
      <c r="D39" s="25">
        <v>0</v>
      </c>
      <c r="E39" s="25"/>
      <c r="F39" s="25">
        <v>0</v>
      </c>
      <c r="G39" s="19">
        <f t="shared" si="1"/>
        <v>0</v>
      </c>
      <c r="H39" s="25">
        <v>0</v>
      </c>
      <c r="I39" s="25">
        <v>0</v>
      </c>
      <c r="J39" s="19">
        <f t="shared" si="2"/>
        <v>0</v>
      </c>
      <c r="K39" s="25">
        <v>0</v>
      </c>
      <c r="L39" s="25">
        <v>0</v>
      </c>
      <c r="M39" s="19">
        <f t="shared" si="3"/>
        <v>0</v>
      </c>
      <c r="N39" s="25">
        <v>0</v>
      </c>
      <c r="O39" s="25">
        <v>0</v>
      </c>
      <c r="P39" s="19">
        <f t="shared" si="4"/>
        <v>0</v>
      </c>
      <c r="Q39" s="25">
        <v>0</v>
      </c>
      <c r="R39" s="25">
        <v>0</v>
      </c>
      <c r="S39" s="19">
        <f t="shared" si="5"/>
        <v>0</v>
      </c>
      <c r="T39" s="25">
        <v>0</v>
      </c>
      <c r="U39" s="25">
        <v>0</v>
      </c>
      <c r="V39" s="19">
        <f t="shared" si="6"/>
        <v>0</v>
      </c>
      <c r="W39" s="25">
        <v>0</v>
      </c>
      <c r="X39" s="25">
        <v>0</v>
      </c>
      <c r="Y39" s="19">
        <f t="shared" si="7"/>
        <v>0</v>
      </c>
      <c r="Z39" s="25">
        <v>0</v>
      </c>
      <c r="AA39" s="25">
        <v>0</v>
      </c>
      <c r="AB39" s="25">
        <v>350</v>
      </c>
      <c r="AC39" s="25">
        <v>630</v>
      </c>
      <c r="AD39" s="25">
        <v>0</v>
      </c>
      <c r="AE39" s="19">
        <f t="shared" si="8"/>
        <v>0</v>
      </c>
      <c r="AF39" s="25">
        <v>0</v>
      </c>
      <c r="AG39" s="25">
        <v>0</v>
      </c>
      <c r="AH39" s="19">
        <f t="shared" si="9"/>
        <v>0</v>
      </c>
      <c r="AI39" s="25">
        <v>0</v>
      </c>
      <c r="AJ39" s="25">
        <v>0</v>
      </c>
      <c r="AK39" s="19">
        <f t="shared" si="10"/>
        <v>0</v>
      </c>
      <c r="AL39" s="25">
        <v>0</v>
      </c>
      <c r="AM39" s="25">
        <v>0</v>
      </c>
      <c r="AN39" s="19">
        <f t="shared" si="11"/>
        <v>0</v>
      </c>
      <c r="AO39" s="25">
        <v>0</v>
      </c>
      <c r="AP39" s="25">
        <v>0</v>
      </c>
      <c r="AQ39" s="19">
        <f t="shared" si="12"/>
        <v>0</v>
      </c>
      <c r="AR39" s="25">
        <v>0</v>
      </c>
      <c r="AS39" s="25">
        <v>0</v>
      </c>
      <c r="AT39" s="19">
        <f t="shared" si="13"/>
        <v>0</v>
      </c>
      <c r="AU39" s="25">
        <v>0</v>
      </c>
      <c r="AV39" s="25">
        <v>0</v>
      </c>
      <c r="AW39" s="19">
        <f t="shared" si="14"/>
        <v>0</v>
      </c>
      <c r="AX39" s="25">
        <v>0</v>
      </c>
      <c r="AY39" s="25">
        <v>0</v>
      </c>
      <c r="AZ39" s="19">
        <f t="shared" si="15"/>
        <v>0</v>
      </c>
      <c r="BA39" s="25">
        <v>0</v>
      </c>
      <c r="BB39" s="25">
        <v>0</v>
      </c>
      <c r="BC39" s="26">
        <v>0</v>
      </c>
      <c r="BD39" s="25">
        <v>0</v>
      </c>
      <c r="BE39" s="25"/>
      <c r="BF39" s="25"/>
      <c r="BG39" s="25">
        <v>0</v>
      </c>
      <c r="BH39" s="26">
        <v>0</v>
      </c>
      <c r="BI39" s="25">
        <v>0</v>
      </c>
      <c r="BJ39" s="25"/>
      <c r="BK39" s="25">
        <v>0</v>
      </c>
      <c r="BL39" s="19">
        <f t="shared" si="16"/>
        <v>310</v>
      </c>
      <c r="BM39" s="25">
        <v>310</v>
      </c>
      <c r="BN39" s="25">
        <v>0</v>
      </c>
      <c r="BO39" s="25">
        <v>0</v>
      </c>
      <c r="BP39" s="25">
        <v>0</v>
      </c>
      <c r="BQ39" s="19">
        <f t="shared" si="17"/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5">
        <v>0</v>
      </c>
      <c r="BY39" s="25">
        <v>0</v>
      </c>
      <c r="BZ39" s="19">
        <f t="shared" si="18"/>
        <v>190</v>
      </c>
      <c r="CA39" s="25">
        <v>100</v>
      </c>
      <c r="CB39" s="25">
        <v>0</v>
      </c>
      <c r="CC39" s="25">
        <v>52</v>
      </c>
      <c r="CD39" s="25">
        <v>38</v>
      </c>
      <c r="CE39" s="25">
        <v>0</v>
      </c>
      <c r="CF39" s="25">
        <v>0</v>
      </c>
      <c r="CG39" s="19">
        <f t="shared" si="19"/>
        <v>0</v>
      </c>
      <c r="CH39" s="25">
        <v>0</v>
      </c>
      <c r="CI39" s="25">
        <v>0</v>
      </c>
      <c r="CJ39" s="19">
        <f t="shared" si="20"/>
        <v>0</v>
      </c>
      <c r="CK39" s="25">
        <v>0</v>
      </c>
      <c r="CL39" s="25">
        <v>0</v>
      </c>
      <c r="CM39" s="19">
        <f t="shared" si="21"/>
        <v>0</v>
      </c>
      <c r="CN39" s="25">
        <v>0</v>
      </c>
      <c r="CO39" s="25">
        <v>0</v>
      </c>
      <c r="CP39" s="19">
        <f t="shared" si="22"/>
        <v>0</v>
      </c>
      <c r="CQ39" s="25">
        <v>0</v>
      </c>
      <c r="CR39" s="25">
        <v>0</v>
      </c>
      <c r="CS39" s="19">
        <f t="shared" si="23"/>
        <v>255</v>
      </c>
      <c r="CT39" s="25">
        <v>110</v>
      </c>
      <c r="CU39" s="25">
        <v>145</v>
      </c>
      <c r="CV39" s="25">
        <v>0</v>
      </c>
      <c r="CW39" s="27"/>
      <c r="CX39" s="23">
        <f t="shared" si="24"/>
        <v>1735</v>
      </c>
      <c r="CY39" s="19">
        <f t="shared" si="25"/>
        <v>1240</v>
      </c>
      <c r="CZ39" s="19">
        <f t="shared" si="26"/>
        <v>495</v>
      </c>
      <c r="DA39" s="1"/>
    </row>
    <row r="40" spans="1:105" s="28" customFormat="1" ht="31.5" x14ac:dyDescent="0.25">
      <c r="A40" s="24">
        <v>250</v>
      </c>
      <c r="B40" s="18" t="s">
        <v>138</v>
      </c>
      <c r="C40" s="19">
        <f t="shared" si="0"/>
        <v>0</v>
      </c>
      <c r="D40" s="25"/>
      <c r="E40" s="25"/>
      <c r="F40" s="25"/>
      <c r="G40" s="19">
        <f t="shared" si="1"/>
        <v>0</v>
      </c>
      <c r="H40" s="25"/>
      <c r="I40" s="25"/>
      <c r="J40" s="19">
        <f t="shared" si="2"/>
        <v>0</v>
      </c>
      <c r="K40" s="25"/>
      <c r="L40" s="25"/>
      <c r="M40" s="19">
        <f t="shared" si="3"/>
        <v>0</v>
      </c>
      <c r="N40" s="25"/>
      <c r="O40" s="25"/>
      <c r="P40" s="19">
        <f t="shared" si="4"/>
        <v>0</v>
      </c>
      <c r="Q40" s="25"/>
      <c r="R40" s="25"/>
      <c r="S40" s="19">
        <f t="shared" si="5"/>
        <v>0</v>
      </c>
      <c r="T40" s="25"/>
      <c r="U40" s="25"/>
      <c r="V40" s="19">
        <f t="shared" si="6"/>
        <v>0</v>
      </c>
      <c r="W40" s="25"/>
      <c r="X40" s="25"/>
      <c r="Y40" s="19">
        <f t="shared" si="7"/>
        <v>0</v>
      </c>
      <c r="Z40" s="25"/>
      <c r="AA40" s="25"/>
      <c r="AB40" s="25"/>
      <c r="AC40" s="25">
        <v>801</v>
      </c>
      <c r="AD40" s="25">
        <v>0</v>
      </c>
      <c r="AE40" s="19">
        <f t="shared" si="8"/>
        <v>0</v>
      </c>
      <c r="AF40" s="25">
        <v>0</v>
      </c>
      <c r="AG40" s="25">
        <v>0</v>
      </c>
      <c r="AH40" s="19">
        <f t="shared" si="9"/>
        <v>0</v>
      </c>
      <c r="AI40" s="25">
        <v>0</v>
      </c>
      <c r="AJ40" s="25">
        <v>0</v>
      </c>
      <c r="AK40" s="19">
        <f t="shared" si="10"/>
        <v>0</v>
      </c>
      <c r="AL40" s="25">
        <v>0</v>
      </c>
      <c r="AM40" s="25">
        <v>0</v>
      </c>
      <c r="AN40" s="19">
        <f t="shared" si="11"/>
        <v>0</v>
      </c>
      <c r="AO40" s="25">
        <v>0</v>
      </c>
      <c r="AP40" s="25">
        <v>0</v>
      </c>
      <c r="AQ40" s="19">
        <f t="shared" si="12"/>
        <v>0</v>
      </c>
      <c r="AR40" s="25">
        <v>0</v>
      </c>
      <c r="AS40" s="25">
        <v>0</v>
      </c>
      <c r="AT40" s="19">
        <f t="shared" si="13"/>
        <v>0</v>
      </c>
      <c r="AU40" s="25">
        <v>0</v>
      </c>
      <c r="AV40" s="25">
        <v>0</v>
      </c>
      <c r="AW40" s="19">
        <f t="shared" si="14"/>
        <v>0</v>
      </c>
      <c r="AX40" s="25">
        <v>0</v>
      </c>
      <c r="AY40" s="25">
        <v>0</v>
      </c>
      <c r="AZ40" s="19">
        <f t="shared" si="15"/>
        <v>0</v>
      </c>
      <c r="BA40" s="25">
        <v>0</v>
      </c>
      <c r="BB40" s="25">
        <v>0</v>
      </c>
      <c r="BC40" s="26">
        <v>0</v>
      </c>
      <c r="BD40" s="25">
        <v>0</v>
      </c>
      <c r="BE40" s="25"/>
      <c r="BF40" s="25"/>
      <c r="BG40" s="25">
        <v>0</v>
      </c>
      <c r="BH40" s="26">
        <v>0</v>
      </c>
      <c r="BI40" s="25">
        <v>0</v>
      </c>
      <c r="BJ40" s="25"/>
      <c r="BK40" s="25">
        <v>0</v>
      </c>
      <c r="BL40" s="19">
        <f t="shared" si="16"/>
        <v>0</v>
      </c>
      <c r="BM40" s="25">
        <v>0</v>
      </c>
      <c r="BN40" s="25">
        <v>0</v>
      </c>
      <c r="BO40" s="25">
        <v>0</v>
      </c>
      <c r="BP40" s="25">
        <v>0</v>
      </c>
      <c r="BQ40" s="19">
        <f t="shared" si="17"/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5">
        <v>0</v>
      </c>
      <c r="BY40" s="25">
        <v>0</v>
      </c>
      <c r="BZ40" s="19">
        <f t="shared" si="18"/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19">
        <f t="shared" si="19"/>
        <v>0</v>
      </c>
      <c r="CH40" s="25">
        <v>0</v>
      </c>
      <c r="CI40" s="25">
        <v>0</v>
      </c>
      <c r="CJ40" s="19">
        <f t="shared" si="20"/>
        <v>0</v>
      </c>
      <c r="CK40" s="25">
        <v>0</v>
      </c>
      <c r="CL40" s="25">
        <v>0</v>
      </c>
      <c r="CM40" s="19">
        <f t="shared" si="21"/>
        <v>0</v>
      </c>
      <c r="CN40" s="25">
        <v>0</v>
      </c>
      <c r="CO40" s="25">
        <v>0</v>
      </c>
      <c r="CP40" s="19">
        <f t="shared" si="22"/>
        <v>0</v>
      </c>
      <c r="CQ40" s="25">
        <v>0</v>
      </c>
      <c r="CR40" s="25">
        <v>0</v>
      </c>
      <c r="CS40" s="19">
        <f t="shared" si="23"/>
        <v>0</v>
      </c>
      <c r="CT40" s="25">
        <v>0</v>
      </c>
      <c r="CU40" s="25">
        <v>0</v>
      </c>
      <c r="CV40" s="25">
        <v>0</v>
      </c>
      <c r="CW40" s="27"/>
      <c r="CX40" s="23">
        <f t="shared" si="24"/>
        <v>801</v>
      </c>
      <c r="CY40" s="19">
        <f t="shared" si="25"/>
        <v>801</v>
      </c>
      <c r="CZ40" s="19">
        <f t="shared" si="26"/>
        <v>0</v>
      </c>
      <c r="DA40" s="1"/>
    </row>
    <row r="41" spans="1:105" s="28" customFormat="1" ht="47.25" x14ac:dyDescent="0.25">
      <c r="A41" s="24">
        <v>860</v>
      </c>
      <c r="B41" s="18" t="s">
        <v>139</v>
      </c>
      <c r="C41" s="19">
        <f t="shared" si="0"/>
        <v>0</v>
      </c>
      <c r="D41" s="25">
        <v>0</v>
      </c>
      <c r="E41" s="25"/>
      <c r="F41" s="25">
        <v>0</v>
      </c>
      <c r="G41" s="19">
        <f t="shared" si="1"/>
        <v>0</v>
      </c>
      <c r="H41" s="25">
        <v>0</v>
      </c>
      <c r="I41" s="25">
        <v>0</v>
      </c>
      <c r="J41" s="19">
        <f t="shared" si="2"/>
        <v>0</v>
      </c>
      <c r="K41" s="25">
        <v>0</v>
      </c>
      <c r="L41" s="25">
        <v>0</v>
      </c>
      <c r="M41" s="19">
        <f t="shared" si="3"/>
        <v>0</v>
      </c>
      <c r="N41" s="25">
        <v>0</v>
      </c>
      <c r="O41" s="25">
        <v>0</v>
      </c>
      <c r="P41" s="19">
        <f t="shared" si="4"/>
        <v>0</v>
      </c>
      <c r="Q41" s="25">
        <v>0</v>
      </c>
      <c r="R41" s="25">
        <v>0</v>
      </c>
      <c r="S41" s="19">
        <f t="shared" si="5"/>
        <v>0</v>
      </c>
      <c r="T41" s="25">
        <v>0</v>
      </c>
      <c r="U41" s="25">
        <v>0</v>
      </c>
      <c r="V41" s="19">
        <f t="shared" si="6"/>
        <v>0</v>
      </c>
      <c r="W41" s="25">
        <v>0</v>
      </c>
      <c r="X41" s="25">
        <v>0</v>
      </c>
      <c r="Y41" s="19">
        <f t="shared" si="7"/>
        <v>0</v>
      </c>
      <c r="Z41" s="25">
        <v>0</v>
      </c>
      <c r="AA41" s="25">
        <v>0</v>
      </c>
      <c r="AB41" s="25">
        <v>187</v>
      </c>
      <c r="AC41" s="25">
        <v>196</v>
      </c>
      <c r="AD41" s="25">
        <v>0</v>
      </c>
      <c r="AE41" s="19">
        <f t="shared" si="8"/>
        <v>0</v>
      </c>
      <c r="AF41" s="25">
        <v>0</v>
      </c>
      <c r="AG41" s="25">
        <v>0</v>
      </c>
      <c r="AH41" s="19">
        <f t="shared" si="9"/>
        <v>0</v>
      </c>
      <c r="AI41" s="25">
        <v>0</v>
      </c>
      <c r="AJ41" s="25">
        <v>0</v>
      </c>
      <c r="AK41" s="19">
        <f t="shared" si="10"/>
        <v>0</v>
      </c>
      <c r="AL41" s="25">
        <v>0</v>
      </c>
      <c r="AM41" s="25">
        <v>0</v>
      </c>
      <c r="AN41" s="19">
        <f t="shared" si="11"/>
        <v>0</v>
      </c>
      <c r="AO41" s="25">
        <v>0</v>
      </c>
      <c r="AP41" s="25">
        <v>0</v>
      </c>
      <c r="AQ41" s="19">
        <f t="shared" si="12"/>
        <v>0</v>
      </c>
      <c r="AR41" s="25">
        <v>0</v>
      </c>
      <c r="AS41" s="25">
        <v>0</v>
      </c>
      <c r="AT41" s="19">
        <f t="shared" si="13"/>
        <v>0</v>
      </c>
      <c r="AU41" s="25">
        <v>0</v>
      </c>
      <c r="AV41" s="25">
        <v>0</v>
      </c>
      <c r="AW41" s="19">
        <f t="shared" si="14"/>
        <v>0</v>
      </c>
      <c r="AX41" s="25">
        <v>0</v>
      </c>
      <c r="AY41" s="25">
        <v>0</v>
      </c>
      <c r="AZ41" s="19">
        <f t="shared" si="15"/>
        <v>0</v>
      </c>
      <c r="BA41" s="25">
        <v>0</v>
      </c>
      <c r="BB41" s="25">
        <v>0</v>
      </c>
      <c r="BC41" s="26">
        <v>0</v>
      </c>
      <c r="BD41" s="25">
        <v>0</v>
      </c>
      <c r="BE41" s="25"/>
      <c r="BF41" s="25"/>
      <c r="BG41" s="25">
        <v>0</v>
      </c>
      <c r="BH41" s="26">
        <v>0</v>
      </c>
      <c r="BI41" s="25">
        <v>0</v>
      </c>
      <c r="BJ41" s="25"/>
      <c r="BK41" s="25">
        <v>0</v>
      </c>
      <c r="BL41" s="19">
        <f t="shared" si="16"/>
        <v>65</v>
      </c>
      <c r="BM41" s="25">
        <v>65</v>
      </c>
      <c r="BN41" s="25">
        <v>0</v>
      </c>
      <c r="BO41" s="25">
        <v>0</v>
      </c>
      <c r="BP41" s="25">
        <v>0</v>
      </c>
      <c r="BQ41" s="19">
        <f t="shared" si="17"/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5">
        <v>0</v>
      </c>
      <c r="BY41" s="25">
        <v>0</v>
      </c>
      <c r="BZ41" s="19">
        <f t="shared" si="18"/>
        <v>56</v>
      </c>
      <c r="CA41" s="25">
        <v>29</v>
      </c>
      <c r="CB41" s="25">
        <v>0</v>
      </c>
      <c r="CC41" s="25">
        <v>0</v>
      </c>
      <c r="CD41" s="25">
        <v>0</v>
      </c>
      <c r="CE41" s="25">
        <v>27</v>
      </c>
      <c r="CF41" s="25">
        <v>0</v>
      </c>
      <c r="CG41" s="19">
        <f t="shared" si="19"/>
        <v>0</v>
      </c>
      <c r="CH41" s="25">
        <v>0</v>
      </c>
      <c r="CI41" s="25">
        <v>0</v>
      </c>
      <c r="CJ41" s="19">
        <f t="shared" si="20"/>
        <v>0</v>
      </c>
      <c r="CK41" s="25">
        <v>0</v>
      </c>
      <c r="CL41" s="25">
        <v>0</v>
      </c>
      <c r="CM41" s="19">
        <f t="shared" si="21"/>
        <v>0</v>
      </c>
      <c r="CN41" s="25">
        <v>0</v>
      </c>
      <c r="CO41" s="25">
        <v>0</v>
      </c>
      <c r="CP41" s="19">
        <f t="shared" si="22"/>
        <v>0</v>
      </c>
      <c r="CQ41" s="25">
        <v>0</v>
      </c>
      <c r="CR41" s="25">
        <v>0</v>
      </c>
      <c r="CS41" s="19">
        <f t="shared" si="23"/>
        <v>0</v>
      </c>
      <c r="CT41" s="25">
        <v>0</v>
      </c>
      <c r="CU41" s="25">
        <v>0</v>
      </c>
      <c r="CV41" s="25">
        <v>0</v>
      </c>
      <c r="CW41" s="27"/>
      <c r="CX41" s="23">
        <f t="shared" si="24"/>
        <v>504</v>
      </c>
      <c r="CY41" s="19">
        <f t="shared" si="25"/>
        <v>317</v>
      </c>
      <c r="CZ41" s="19">
        <f t="shared" si="26"/>
        <v>187</v>
      </c>
      <c r="DA41" s="1"/>
    </row>
    <row r="42" spans="1:105" s="28" customFormat="1" ht="31.5" x14ac:dyDescent="0.25">
      <c r="A42" s="24">
        <v>840</v>
      </c>
      <c r="B42" s="18" t="s">
        <v>140</v>
      </c>
      <c r="C42" s="19">
        <f t="shared" si="0"/>
        <v>0</v>
      </c>
      <c r="D42" s="25"/>
      <c r="E42" s="25"/>
      <c r="F42" s="25"/>
      <c r="G42" s="19">
        <f t="shared" si="1"/>
        <v>0</v>
      </c>
      <c r="H42" s="25"/>
      <c r="I42" s="25"/>
      <c r="J42" s="19">
        <f t="shared" si="2"/>
        <v>0</v>
      </c>
      <c r="K42" s="25"/>
      <c r="L42" s="25"/>
      <c r="M42" s="19">
        <f t="shared" si="3"/>
        <v>0</v>
      </c>
      <c r="N42" s="25"/>
      <c r="O42" s="25"/>
      <c r="P42" s="19">
        <f t="shared" si="4"/>
        <v>0</v>
      </c>
      <c r="Q42" s="25"/>
      <c r="R42" s="25"/>
      <c r="S42" s="19">
        <f t="shared" si="5"/>
        <v>0</v>
      </c>
      <c r="T42" s="25"/>
      <c r="U42" s="25"/>
      <c r="V42" s="19">
        <f t="shared" si="6"/>
        <v>0</v>
      </c>
      <c r="W42" s="25"/>
      <c r="X42" s="25"/>
      <c r="Y42" s="19">
        <f t="shared" si="7"/>
        <v>0</v>
      </c>
      <c r="Z42" s="25"/>
      <c r="AA42" s="25"/>
      <c r="AB42" s="25">
        <v>210</v>
      </c>
      <c r="AC42" s="25">
        <v>430</v>
      </c>
      <c r="AD42" s="25">
        <v>0</v>
      </c>
      <c r="AE42" s="19">
        <f t="shared" si="8"/>
        <v>0</v>
      </c>
      <c r="AF42" s="25">
        <v>0</v>
      </c>
      <c r="AG42" s="25">
        <v>0</v>
      </c>
      <c r="AH42" s="19">
        <f t="shared" si="9"/>
        <v>0</v>
      </c>
      <c r="AI42" s="25">
        <v>0</v>
      </c>
      <c r="AJ42" s="25">
        <v>0</v>
      </c>
      <c r="AK42" s="19">
        <f t="shared" si="10"/>
        <v>0</v>
      </c>
      <c r="AL42" s="25">
        <v>0</v>
      </c>
      <c r="AM42" s="25">
        <v>0</v>
      </c>
      <c r="AN42" s="19">
        <f t="shared" si="11"/>
        <v>0</v>
      </c>
      <c r="AO42" s="25">
        <v>0</v>
      </c>
      <c r="AP42" s="25">
        <v>0</v>
      </c>
      <c r="AQ42" s="19">
        <f t="shared" si="12"/>
        <v>0</v>
      </c>
      <c r="AR42" s="25">
        <v>0</v>
      </c>
      <c r="AS42" s="25">
        <v>0</v>
      </c>
      <c r="AT42" s="19">
        <f t="shared" si="13"/>
        <v>0</v>
      </c>
      <c r="AU42" s="25">
        <v>0</v>
      </c>
      <c r="AV42" s="25">
        <v>0</v>
      </c>
      <c r="AW42" s="19">
        <f t="shared" si="14"/>
        <v>0</v>
      </c>
      <c r="AX42" s="25">
        <v>0</v>
      </c>
      <c r="AY42" s="25">
        <v>0</v>
      </c>
      <c r="AZ42" s="19">
        <f t="shared" si="15"/>
        <v>0</v>
      </c>
      <c r="BA42" s="25">
        <v>0</v>
      </c>
      <c r="BB42" s="25">
        <v>0</v>
      </c>
      <c r="BC42" s="26">
        <v>0</v>
      </c>
      <c r="BD42" s="25">
        <v>0</v>
      </c>
      <c r="BE42" s="25"/>
      <c r="BF42" s="25"/>
      <c r="BG42" s="25">
        <v>0</v>
      </c>
      <c r="BH42" s="26">
        <v>0</v>
      </c>
      <c r="BI42" s="25">
        <v>0</v>
      </c>
      <c r="BJ42" s="25"/>
      <c r="BK42" s="25">
        <v>0</v>
      </c>
      <c r="BL42" s="19">
        <f t="shared" si="16"/>
        <v>0</v>
      </c>
      <c r="BM42" s="25">
        <v>0</v>
      </c>
      <c r="BN42" s="25">
        <v>0</v>
      </c>
      <c r="BO42" s="25">
        <v>0</v>
      </c>
      <c r="BP42" s="25">
        <v>0</v>
      </c>
      <c r="BQ42" s="19">
        <f t="shared" si="17"/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5">
        <v>0</v>
      </c>
      <c r="BY42" s="25">
        <v>0</v>
      </c>
      <c r="BZ42" s="19">
        <f t="shared" si="18"/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19">
        <f t="shared" si="19"/>
        <v>0</v>
      </c>
      <c r="CH42" s="25">
        <v>0</v>
      </c>
      <c r="CI42" s="25">
        <v>0</v>
      </c>
      <c r="CJ42" s="19">
        <f t="shared" si="20"/>
        <v>0</v>
      </c>
      <c r="CK42" s="25">
        <v>0</v>
      </c>
      <c r="CL42" s="25">
        <v>0</v>
      </c>
      <c r="CM42" s="19">
        <f t="shared" si="21"/>
        <v>0</v>
      </c>
      <c r="CN42" s="25">
        <v>0</v>
      </c>
      <c r="CO42" s="25">
        <v>0</v>
      </c>
      <c r="CP42" s="19">
        <f t="shared" si="22"/>
        <v>0</v>
      </c>
      <c r="CQ42" s="25">
        <v>0</v>
      </c>
      <c r="CR42" s="25">
        <v>0</v>
      </c>
      <c r="CS42" s="19">
        <f t="shared" si="23"/>
        <v>340</v>
      </c>
      <c r="CT42" s="25">
        <v>85</v>
      </c>
      <c r="CU42" s="25">
        <v>255</v>
      </c>
      <c r="CV42" s="25">
        <v>0</v>
      </c>
      <c r="CW42" s="27"/>
      <c r="CX42" s="23">
        <f t="shared" si="24"/>
        <v>980</v>
      </c>
      <c r="CY42" s="19">
        <f t="shared" si="25"/>
        <v>515</v>
      </c>
      <c r="CZ42" s="19">
        <f t="shared" si="26"/>
        <v>465</v>
      </c>
      <c r="DA42" s="1"/>
    </row>
    <row r="43" spans="1:105" s="28" customFormat="1" ht="31.5" x14ac:dyDescent="0.25">
      <c r="A43" s="24">
        <v>850</v>
      </c>
      <c r="B43" s="18" t="s">
        <v>141</v>
      </c>
      <c r="C43" s="19">
        <f t="shared" si="0"/>
        <v>0</v>
      </c>
      <c r="D43" s="25">
        <v>0</v>
      </c>
      <c r="E43" s="25"/>
      <c r="F43" s="25">
        <v>0</v>
      </c>
      <c r="G43" s="19">
        <f t="shared" si="1"/>
        <v>0</v>
      </c>
      <c r="H43" s="25">
        <v>0</v>
      </c>
      <c r="I43" s="25">
        <v>0</v>
      </c>
      <c r="J43" s="19">
        <f t="shared" si="2"/>
        <v>0</v>
      </c>
      <c r="K43" s="25">
        <v>0</v>
      </c>
      <c r="L43" s="25">
        <v>0</v>
      </c>
      <c r="M43" s="19">
        <f t="shared" si="3"/>
        <v>0</v>
      </c>
      <c r="N43" s="25">
        <v>0</v>
      </c>
      <c r="O43" s="25">
        <v>0</v>
      </c>
      <c r="P43" s="19">
        <f t="shared" si="4"/>
        <v>0</v>
      </c>
      <c r="Q43" s="25">
        <v>0</v>
      </c>
      <c r="R43" s="25">
        <v>0</v>
      </c>
      <c r="S43" s="19">
        <f t="shared" si="5"/>
        <v>0</v>
      </c>
      <c r="T43" s="25">
        <v>0</v>
      </c>
      <c r="U43" s="25">
        <v>0</v>
      </c>
      <c r="V43" s="19">
        <f t="shared" si="6"/>
        <v>0</v>
      </c>
      <c r="W43" s="25">
        <v>0</v>
      </c>
      <c r="X43" s="25">
        <v>0</v>
      </c>
      <c r="Y43" s="19">
        <f t="shared" si="7"/>
        <v>0</v>
      </c>
      <c r="Z43" s="25">
        <v>0</v>
      </c>
      <c r="AA43" s="25">
        <v>0</v>
      </c>
      <c r="AB43" s="25">
        <v>290</v>
      </c>
      <c r="AC43" s="25">
        <v>465</v>
      </c>
      <c r="AD43" s="25">
        <v>0</v>
      </c>
      <c r="AE43" s="19">
        <f t="shared" si="8"/>
        <v>0</v>
      </c>
      <c r="AF43" s="25">
        <v>0</v>
      </c>
      <c r="AG43" s="25">
        <v>0</v>
      </c>
      <c r="AH43" s="19">
        <f t="shared" si="9"/>
        <v>0</v>
      </c>
      <c r="AI43" s="25">
        <v>0</v>
      </c>
      <c r="AJ43" s="25">
        <v>0</v>
      </c>
      <c r="AK43" s="19">
        <f t="shared" si="10"/>
        <v>0</v>
      </c>
      <c r="AL43" s="25">
        <v>0</v>
      </c>
      <c r="AM43" s="25">
        <v>0</v>
      </c>
      <c r="AN43" s="19">
        <f t="shared" si="11"/>
        <v>0</v>
      </c>
      <c r="AO43" s="25">
        <v>0</v>
      </c>
      <c r="AP43" s="25">
        <v>0</v>
      </c>
      <c r="AQ43" s="19">
        <f t="shared" si="12"/>
        <v>0</v>
      </c>
      <c r="AR43" s="25">
        <v>0</v>
      </c>
      <c r="AS43" s="25">
        <v>0</v>
      </c>
      <c r="AT43" s="19">
        <f t="shared" si="13"/>
        <v>0</v>
      </c>
      <c r="AU43" s="25">
        <v>0</v>
      </c>
      <c r="AV43" s="25">
        <v>0</v>
      </c>
      <c r="AW43" s="19">
        <f t="shared" si="14"/>
        <v>0</v>
      </c>
      <c r="AX43" s="25">
        <v>0</v>
      </c>
      <c r="AY43" s="25">
        <v>0</v>
      </c>
      <c r="AZ43" s="19">
        <f t="shared" si="15"/>
        <v>0</v>
      </c>
      <c r="BA43" s="25">
        <v>0</v>
      </c>
      <c r="BB43" s="25">
        <v>0</v>
      </c>
      <c r="BC43" s="26">
        <v>0</v>
      </c>
      <c r="BD43" s="25">
        <v>0</v>
      </c>
      <c r="BE43" s="25"/>
      <c r="BF43" s="25"/>
      <c r="BG43" s="25">
        <v>0</v>
      </c>
      <c r="BH43" s="26">
        <v>0</v>
      </c>
      <c r="BI43" s="25">
        <v>0</v>
      </c>
      <c r="BJ43" s="25"/>
      <c r="BK43" s="25">
        <v>0</v>
      </c>
      <c r="BL43" s="19">
        <f t="shared" si="16"/>
        <v>405</v>
      </c>
      <c r="BM43" s="25">
        <v>405</v>
      </c>
      <c r="BN43" s="25">
        <v>0</v>
      </c>
      <c r="BO43" s="25">
        <v>0</v>
      </c>
      <c r="BP43" s="25">
        <v>0</v>
      </c>
      <c r="BQ43" s="19">
        <f t="shared" si="17"/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5">
        <v>0</v>
      </c>
      <c r="BY43" s="25">
        <v>0</v>
      </c>
      <c r="BZ43" s="19">
        <f t="shared" si="18"/>
        <v>0</v>
      </c>
      <c r="CA43" s="25"/>
      <c r="CB43" s="25"/>
      <c r="CC43" s="25"/>
      <c r="CD43" s="25"/>
      <c r="CE43" s="25"/>
      <c r="CF43" s="25"/>
      <c r="CG43" s="19">
        <f t="shared" si="19"/>
        <v>0</v>
      </c>
      <c r="CH43" s="25"/>
      <c r="CI43" s="25"/>
      <c r="CJ43" s="19">
        <f t="shared" si="20"/>
        <v>0</v>
      </c>
      <c r="CK43" s="25"/>
      <c r="CL43" s="25"/>
      <c r="CM43" s="19">
        <f t="shared" si="21"/>
        <v>0</v>
      </c>
      <c r="CN43" s="25"/>
      <c r="CO43" s="25"/>
      <c r="CP43" s="19">
        <f t="shared" si="22"/>
        <v>0</v>
      </c>
      <c r="CQ43" s="25"/>
      <c r="CR43" s="25"/>
      <c r="CS43" s="19">
        <f t="shared" si="23"/>
        <v>0</v>
      </c>
      <c r="CT43" s="25"/>
      <c r="CU43" s="25"/>
      <c r="CV43" s="25"/>
      <c r="CW43" s="27"/>
      <c r="CX43" s="23">
        <f t="shared" si="24"/>
        <v>1160</v>
      </c>
      <c r="CY43" s="19">
        <f t="shared" si="25"/>
        <v>870</v>
      </c>
      <c r="CZ43" s="19">
        <f t="shared" si="26"/>
        <v>290</v>
      </c>
      <c r="DA43" s="1"/>
    </row>
    <row r="44" spans="1:105" s="28" customFormat="1" ht="31.5" x14ac:dyDescent="0.25">
      <c r="A44" s="24">
        <v>870</v>
      </c>
      <c r="B44" s="18" t="s">
        <v>142</v>
      </c>
      <c r="C44" s="19">
        <f t="shared" si="0"/>
        <v>0</v>
      </c>
      <c r="D44" s="25">
        <v>0</v>
      </c>
      <c r="E44" s="25"/>
      <c r="F44" s="25">
        <v>0</v>
      </c>
      <c r="G44" s="19">
        <f t="shared" si="1"/>
        <v>0</v>
      </c>
      <c r="H44" s="25">
        <v>0</v>
      </c>
      <c r="I44" s="25">
        <v>0</v>
      </c>
      <c r="J44" s="19">
        <f t="shared" si="2"/>
        <v>0</v>
      </c>
      <c r="K44" s="25">
        <v>0</v>
      </c>
      <c r="L44" s="25">
        <v>0</v>
      </c>
      <c r="M44" s="19">
        <f t="shared" si="3"/>
        <v>0</v>
      </c>
      <c r="N44" s="25">
        <v>0</v>
      </c>
      <c r="O44" s="25">
        <v>0</v>
      </c>
      <c r="P44" s="19">
        <f t="shared" si="4"/>
        <v>0</v>
      </c>
      <c r="Q44" s="25">
        <v>0</v>
      </c>
      <c r="R44" s="25">
        <v>0</v>
      </c>
      <c r="S44" s="19">
        <f t="shared" si="5"/>
        <v>0</v>
      </c>
      <c r="T44" s="25">
        <v>0</v>
      </c>
      <c r="U44" s="25">
        <v>0</v>
      </c>
      <c r="V44" s="19">
        <f t="shared" si="6"/>
        <v>0</v>
      </c>
      <c r="W44" s="25">
        <v>0</v>
      </c>
      <c r="X44" s="25">
        <v>0</v>
      </c>
      <c r="Y44" s="19">
        <f t="shared" si="7"/>
        <v>0</v>
      </c>
      <c r="Z44" s="25">
        <v>0</v>
      </c>
      <c r="AA44" s="25">
        <v>0</v>
      </c>
      <c r="AB44" s="25">
        <v>257</v>
      </c>
      <c r="AC44" s="25">
        <v>446</v>
      </c>
      <c r="AD44" s="25">
        <v>0</v>
      </c>
      <c r="AE44" s="19">
        <f t="shared" si="8"/>
        <v>0</v>
      </c>
      <c r="AF44" s="25">
        <v>0</v>
      </c>
      <c r="AG44" s="25">
        <v>0</v>
      </c>
      <c r="AH44" s="19">
        <f t="shared" si="9"/>
        <v>0</v>
      </c>
      <c r="AI44" s="25">
        <v>0</v>
      </c>
      <c r="AJ44" s="25">
        <v>0</v>
      </c>
      <c r="AK44" s="19">
        <f t="shared" si="10"/>
        <v>0</v>
      </c>
      <c r="AL44" s="25">
        <v>0</v>
      </c>
      <c r="AM44" s="25">
        <v>0</v>
      </c>
      <c r="AN44" s="19">
        <f t="shared" si="11"/>
        <v>0</v>
      </c>
      <c r="AO44" s="25">
        <v>0</v>
      </c>
      <c r="AP44" s="25">
        <v>0</v>
      </c>
      <c r="AQ44" s="19">
        <f t="shared" si="12"/>
        <v>0</v>
      </c>
      <c r="AR44" s="25">
        <v>0</v>
      </c>
      <c r="AS44" s="25">
        <v>0</v>
      </c>
      <c r="AT44" s="19">
        <f t="shared" si="13"/>
        <v>0</v>
      </c>
      <c r="AU44" s="25">
        <v>0</v>
      </c>
      <c r="AV44" s="25">
        <v>0</v>
      </c>
      <c r="AW44" s="19">
        <f t="shared" si="14"/>
        <v>0</v>
      </c>
      <c r="AX44" s="25">
        <v>0</v>
      </c>
      <c r="AY44" s="25">
        <v>0</v>
      </c>
      <c r="AZ44" s="19">
        <f t="shared" si="15"/>
        <v>0</v>
      </c>
      <c r="BA44" s="25">
        <v>0</v>
      </c>
      <c r="BB44" s="25">
        <v>0</v>
      </c>
      <c r="BC44" s="26">
        <v>0</v>
      </c>
      <c r="BD44" s="25">
        <v>0</v>
      </c>
      <c r="BE44" s="25"/>
      <c r="BF44" s="25"/>
      <c r="BG44" s="25">
        <v>0</v>
      </c>
      <c r="BH44" s="26">
        <v>0</v>
      </c>
      <c r="BI44" s="25">
        <v>0</v>
      </c>
      <c r="BJ44" s="25"/>
      <c r="BK44" s="25">
        <v>0</v>
      </c>
      <c r="BL44" s="19">
        <f t="shared" si="16"/>
        <v>270</v>
      </c>
      <c r="BM44" s="25">
        <v>270</v>
      </c>
      <c r="BN44" s="25"/>
      <c r="BO44" s="25"/>
      <c r="BP44" s="25"/>
      <c r="BQ44" s="19">
        <f t="shared" si="17"/>
        <v>0</v>
      </c>
      <c r="BR44" s="26"/>
      <c r="BS44" s="26"/>
      <c r="BT44" s="26"/>
      <c r="BU44" s="26"/>
      <c r="BV44" s="26"/>
      <c r="BW44" s="26"/>
      <c r="BX44" s="25"/>
      <c r="BY44" s="25"/>
      <c r="BZ44" s="19">
        <f t="shared" si="18"/>
        <v>0</v>
      </c>
      <c r="CA44" s="25"/>
      <c r="CB44" s="25"/>
      <c r="CC44" s="25"/>
      <c r="CD44" s="25"/>
      <c r="CE44" s="25"/>
      <c r="CF44" s="25"/>
      <c r="CG44" s="19">
        <f t="shared" si="19"/>
        <v>0</v>
      </c>
      <c r="CH44" s="25"/>
      <c r="CI44" s="25"/>
      <c r="CJ44" s="19">
        <f t="shared" si="20"/>
        <v>0</v>
      </c>
      <c r="CK44" s="25"/>
      <c r="CL44" s="25"/>
      <c r="CM44" s="19">
        <f t="shared" si="21"/>
        <v>0</v>
      </c>
      <c r="CN44" s="25"/>
      <c r="CO44" s="25"/>
      <c r="CP44" s="19">
        <f t="shared" si="22"/>
        <v>0</v>
      </c>
      <c r="CQ44" s="25"/>
      <c r="CR44" s="25"/>
      <c r="CS44" s="19">
        <f t="shared" si="23"/>
        <v>0</v>
      </c>
      <c r="CT44" s="25"/>
      <c r="CU44" s="25"/>
      <c r="CV44" s="25"/>
      <c r="CW44" s="27"/>
      <c r="CX44" s="23">
        <f t="shared" si="24"/>
        <v>973</v>
      </c>
      <c r="CY44" s="19">
        <f t="shared" si="25"/>
        <v>716</v>
      </c>
      <c r="CZ44" s="19">
        <f t="shared" si="26"/>
        <v>257</v>
      </c>
      <c r="DA44" s="1"/>
    </row>
    <row r="45" spans="1:105" s="28" customFormat="1" ht="31.5" x14ac:dyDescent="0.25">
      <c r="A45" s="24">
        <v>720</v>
      </c>
      <c r="B45" s="18" t="s">
        <v>143</v>
      </c>
      <c r="C45" s="19">
        <f t="shared" si="0"/>
        <v>0</v>
      </c>
      <c r="D45" s="25"/>
      <c r="E45" s="25"/>
      <c r="F45" s="25"/>
      <c r="G45" s="19">
        <f t="shared" si="1"/>
        <v>0</v>
      </c>
      <c r="H45" s="25"/>
      <c r="I45" s="25"/>
      <c r="J45" s="19">
        <f t="shared" si="2"/>
        <v>0</v>
      </c>
      <c r="K45" s="25"/>
      <c r="L45" s="25"/>
      <c r="M45" s="19">
        <f t="shared" si="3"/>
        <v>0</v>
      </c>
      <c r="N45" s="25"/>
      <c r="O45" s="25"/>
      <c r="P45" s="19">
        <f t="shared" si="4"/>
        <v>0</v>
      </c>
      <c r="Q45" s="25"/>
      <c r="R45" s="25"/>
      <c r="S45" s="19">
        <f t="shared" si="5"/>
        <v>0</v>
      </c>
      <c r="T45" s="25"/>
      <c r="U45" s="25"/>
      <c r="V45" s="19">
        <f t="shared" si="6"/>
        <v>0</v>
      </c>
      <c r="W45" s="25"/>
      <c r="X45" s="25"/>
      <c r="Y45" s="19">
        <f t="shared" si="7"/>
        <v>0</v>
      </c>
      <c r="Z45" s="25"/>
      <c r="AA45" s="25"/>
      <c r="AB45" s="25">
        <v>307</v>
      </c>
      <c r="AC45" s="25">
        <v>522</v>
      </c>
      <c r="AD45" s="25">
        <v>0</v>
      </c>
      <c r="AE45" s="19">
        <f t="shared" si="8"/>
        <v>0</v>
      </c>
      <c r="AF45" s="25">
        <v>0</v>
      </c>
      <c r="AG45" s="25">
        <v>0</v>
      </c>
      <c r="AH45" s="19">
        <f t="shared" si="9"/>
        <v>0</v>
      </c>
      <c r="AI45" s="25">
        <v>0</v>
      </c>
      <c r="AJ45" s="25">
        <v>0</v>
      </c>
      <c r="AK45" s="19">
        <f t="shared" si="10"/>
        <v>0</v>
      </c>
      <c r="AL45" s="25">
        <v>0</v>
      </c>
      <c r="AM45" s="25">
        <v>0</v>
      </c>
      <c r="AN45" s="19">
        <f t="shared" si="11"/>
        <v>0</v>
      </c>
      <c r="AO45" s="25">
        <v>0</v>
      </c>
      <c r="AP45" s="25">
        <v>0</v>
      </c>
      <c r="AQ45" s="19">
        <f t="shared" si="12"/>
        <v>0</v>
      </c>
      <c r="AR45" s="25">
        <v>0</v>
      </c>
      <c r="AS45" s="25">
        <v>0</v>
      </c>
      <c r="AT45" s="19">
        <f t="shared" si="13"/>
        <v>0</v>
      </c>
      <c r="AU45" s="25">
        <v>0</v>
      </c>
      <c r="AV45" s="25">
        <v>0</v>
      </c>
      <c r="AW45" s="19">
        <f t="shared" si="14"/>
        <v>0</v>
      </c>
      <c r="AX45" s="25">
        <v>0</v>
      </c>
      <c r="AY45" s="25">
        <v>0</v>
      </c>
      <c r="AZ45" s="19">
        <f t="shared" si="15"/>
        <v>0</v>
      </c>
      <c r="BA45" s="25">
        <v>0</v>
      </c>
      <c r="BB45" s="25">
        <v>0</v>
      </c>
      <c r="BC45" s="26">
        <v>0</v>
      </c>
      <c r="BD45" s="25">
        <v>0</v>
      </c>
      <c r="BE45" s="25"/>
      <c r="BF45" s="25"/>
      <c r="BG45" s="25">
        <v>0</v>
      </c>
      <c r="BH45" s="26">
        <v>0</v>
      </c>
      <c r="BI45" s="25">
        <v>0</v>
      </c>
      <c r="BJ45" s="25"/>
      <c r="BK45" s="25">
        <v>0</v>
      </c>
      <c r="BL45" s="19">
        <f t="shared" si="16"/>
        <v>192</v>
      </c>
      <c r="BM45" s="25">
        <v>192</v>
      </c>
      <c r="BN45" s="25">
        <v>0</v>
      </c>
      <c r="BO45" s="25">
        <v>0</v>
      </c>
      <c r="BP45" s="25">
        <v>0</v>
      </c>
      <c r="BQ45" s="19">
        <f t="shared" si="17"/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5">
        <v>0</v>
      </c>
      <c r="BY45" s="25">
        <v>0</v>
      </c>
      <c r="BZ45" s="19">
        <f t="shared" si="18"/>
        <v>92</v>
      </c>
      <c r="CA45" s="25">
        <v>49</v>
      </c>
      <c r="CB45" s="25">
        <v>0</v>
      </c>
      <c r="CC45" s="25">
        <v>0</v>
      </c>
      <c r="CD45" s="25">
        <v>43</v>
      </c>
      <c r="CE45" s="25">
        <v>0</v>
      </c>
      <c r="CF45" s="25">
        <v>0</v>
      </c>
      <c r="CG45" s="19">
        <f t="shared" si="19"/>
        <v>0</v>
      </c>
      <c r="CH45" s="25">
        <v>0</v>
      </c>
      <c r="CI45" s="25">
        <v>0</v>
      </c>
      <c r="CJ45" s="19">
        <f t="shared" si="20"/>
        <v>0</v>
      </c>
      <c r="CK45" s="25">
        <v>0</v>
      </c>
      <c r="CL45" s="25">
        <v>0</v>
      </c>
      <c r="CM45" s="19">
        <f t="shared" si="21"/>
        <v>0</v>
      </c>
      <c r="CN45" s="25">
        <v>0</v>
      </c>
      <c r="CO45" s="25">
        <v>0</v>
      </c>
      <c r="CP45" s="19">
        <f t="shared" si="22"/>
        <v>0</v>
      </c>
      <c r="CQ45" s="25">
        <v>0</v>
      </c>
      <c r="CR45" s="25">
        <v>0</v>
      </c>
      <c r="CS45" s="19">
        <f t="shared" si="23"/>
        <v>307</v>
      </c>
      <c r="CT45" s="25">
        <v>180</v>
      </c>
      <c r="CU45" s="25">
        <v>127</v>
      </c>
      <c r="CV45" s="25">
        <v>0</v>
      </c>
      <c r="CW45" s="27"/>
      <c r="CX45" s="23">
        <f t="shared" si="24"/>
        <v>1420</v>
      </c>
      <c r="CY45" s="19">
        <f t="shared" si="25"/>
        <v>986</v>
      </c>
      <c r="CZ45" s="19">
        <f t="shared" si="26"/>
        <v>434</v>
      </c>
      <c r="DA45" s="1"/>
    </row>
    <row r="46" spans="1:105" s="28" customFormat="1" ht="47.25" x14ac:dyDescent="0.25">
      <c r="A46" s="24">
        <v>880</v>
      </c>
      <c r="B46" s="18" t="s">
        <v>144</v>
      </c>
      <c r="C46" s="19">
        <f t="shared" si="0"/>
        <v>0</v>
      </c>
      <c r="D46" s="25">
        <v>0</v>
      </c>
      <c r="E46" s="25"/>
      <c r="F46" s="25">
        <v>0</v>
      </c>
      <c r="G46" s="19">
        <f t="shared" si="1"/>
        <v>0</v>
      </c>
      <c r="H46" s="25">
        <v>0</v>
      </c>
      <c r="I46" s="25">
        <v>0</v>
      </c>
      <c r="J46" s="19">
        <f t="shared" si="2"/>
        <v>0</v>
      </c>
      <c r="K46" s="25">
        <v>0</v>
      </c>
      <c r="L46" s="25">
        <v>0</v>
      </c>
      <c r="M46" s="19">
        <f t="shared" si="3"/>
        <v>0</v>
      </c>
      <c r="N46" s="25">
        <v>0</v>
      </c>
      <c r="O46" s="25">
        <v>0</v>
      </c>
      <c r="P46" s="19">
        <f t="shared" si="4"/>
        <v>0</v>
      </c>
      <c r="Q46" s="25">
        <v>0</v>
      </c>
      <c r="R46" s="25">
        <v>0</v>
      </c>
      <c r="S46" s="19">
        <f t="shared" si="5"/>
        <v>0</v>
      </c>
      <c r="T46" s="25">
        <v>0</v>
      </c>
      <c r="U46" s="25">
        <v>0</v>
      </c>
      <c r="V46" s="19">
        <f t="shared" si="6"/>
        <v>0</v>
      </c>
      <c r="W46" s="25">
        <v>0</v>
      </c>
      <c r="X46" s="25">
        <v>0</v>
      </c>
      <c r="Y46" s="19">
        <f t="shared" si="7"/>
        <v>0</v>
      </c>
      <c r="Z46" s="25">
        <v>0</v>
      </c>
      <c r="AA46" s="25">
        <v>0</v>
      </c>
      <c r="AB46" s="25">
        <v>0</v>
      </c>
      <c r="AC46" s="25">
        <v>572</v>
      </c>
      <c r="AD46" s="25">
        <v>0</v>
      </c>
      <c r="AE46" s="19">
        <f t="shared" si="8"/>
        <v>142</v>
      </c>
      <c r="AF46" s="25">
        <v>142</v>
      </c>
      <c r="AG46" s="25">
        <v>0</v>
      </c>
      <c r="AH46" s="19">
        <f t="shared" si="9"/>
        <v>0</v>
      </c>
      <c r="AI46" s="25">
        <v>0</v>
      </c>
      <c r="AJ46" s="25">
        <v>0</v>
      </c>
      <c r="AK46" s="19">
        <f t="shared" si="10"/>
        <v>0</v>
      </c>
      <c r="AL46" s="25">
        <v>0</v>
      </c>
      <c r="AM46" s="25">
        <v>0</v>
      </c>
      <c r="AN46" s="19">
        <f t="shared" si="11"/>
        <v>0</v>
      </c>
      <c r="AO46" s="25">
        <v>0</v>
      </c>
      <c r="AP46" s="25">
        <v>0</v>
      </c>
      <c r="AQ46" s="19">
        <f t="shared" si="12"/>
        <v>0</v>
      </c>
      <c r="AR46" s="25">
        <v>0</v>
      </c>
      <c r="AS46" s="25">
        <v>0</v>
      </c>
      <c r="AT46" s="19">
        <f t="shared" si="13"/>
        <v>0</v>
      </c>
      <c r="AU46" s="25">
        <v>0</v>
      </c>
      <c r="AV46" s="25">
        <v>0</v>
      </c>
      <c r="AW46" s="19">
        <f t="shared" si="14"/>
        <v>0</v>
      </c>
      <c r="AX46" s="25">
        <v>0</v>
      </c>
      <c r="AY46" s="25">
        <v>0</v>
      </c>
      <c r="AZ46" s="19">
        <f t="shared" si="15"/>
        <v>0</v>
      </c>
      <c r="BA46" s="25">
        <v>0</v>
      </c>
      <c r="BB46" s="25">
        <v>0</v>
      </c>
      <c r="BC46" s="26">
        <v>0</v>
      </c>
      <c r="BD46" s="25">
        <v>0</v>
      </c>
      <c r="BE46" s="25"/>
      <c r="BF46" s="25"/>
      <c r="BG46" s="25">
        <v>0</v>
      </c>
      <c r="BH46" s="26">
        <v>0</v>
      </c>
      <c r="BI46" s="25">
        <v>0</v>
      </c>
      <c r="BJ46" s="25"/>
      <c r="BK46" s="25">
        <v>0</v>
      </c>
      <c r="BL46" s="19">
        <f t="shared" si="16"/>
        <v>297</v>
      </c>
      <c r="BM46" s="25">
        <v>297</v>
      </c>
      <c r="BN46" s="25">
        <v>0</v>
      </c>
      <c r="BO46" s="25">
        <v>0</v>
      </c>
      <c r="BP46" s="25">
        <v>0</v>
      </c>
      <c r="BQ46" s="19">
        <f t="shared" si="17"/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5">
        <v>0</v>
      </c>
      <c r="BY46" s="25">
        <v>0</v>
      </c>
      <c r="BZ46" s="19">
        <f t="shared" si="18"/>
        <v>269</v>
      </c>
      <c r="CA46" s="25">
        <v>150</v>
      </c>
      <c r="CB46" s="25">
        <v>0</v>
      </c>
      <c r="CC46" s="25">
        <v>119</v>
      </c>
      <c r="CD46" s="25">
        <v>0</v>
      </c>
      <c r="CE46" s="25">
        <v>0</v>
      </c>
      <c r="CF46" s="25">
        <v>0</v>
      </c>
      <c r="CG46" s="19">
        <f t="shared" si="19"/>
        <v>0</v>
      </c>
      <c r="CH46" s="25">
        <v>0</v>
      </c>
      <c r="CI46" s="25">
        <v>0</v>
      </c>
      <c r="CJ46" s="19">
        <f t="shared" si="20"/>
        <v>0</v>
      </c>
      <c r="CK46" s="25">
        <v>0</v>
      </c>
      <c r="CL46" s="25">
        <v>0</v>
      </c>
      <c r="CM46" s="19">
        <f t="shared" si="21"/>
        <v>0</v>
      </c>
      <c r="CN46" s="25">
        <v>0</v>
      </c>
      <c r="CO46" s="25">
        <v>0</v>
      </c>
      <c r="CP46" s="19">
        <f t="shared" si="22"/>
        <v>0</v>
      </c>
      <c r="CQ46" s="25">
        <v>0</v>
      </c>
      <c r="CR46" s="25">
        <v>0</v>
      </c>
      <c r="CS46" s="19">
        <f t="shared" si="23"/>
        <v>482</v>
      </c>
      <c r="CT46" s="25">
        <v>170</v>
      </c>
      <c r="CU46" s="25">
        <v>312</v>
      </c>
      <c r="CV46" s="25">
        <v>0</v>
      </c>
      <c r="CW46" s="27"/>
      <c r="CX46" s="23">
        <f t="shared" si="24"/>
        <v>1762</v>
      </c>
      <c r="CY46" s="19">
        <f t="shared" si="25"/>
        <v>1450</v>
      </c>
      <c r="CZ46" s="19">
        <f t="shared" si="26"/>
        <v>312</v>
      </c>
      <c r="DA46" s="1"/>
    </row>
    <row r="47" spans="1:105" s="28" customFormat="1" ht="31.5" x14ac:dyDescent="0.25">
      <c r="A47" s="24">
        <v>320</v>
      </c>
      <c r="B47" s="18" t="s">
        <v>145</v>
      </c>
      <c r="C47" s="19">
        <f t="shared" si="0"/>
        <v>0</v>
      </c>
      <c r="D47" s="25">
        <v>0</v>
      </c>
      <c r="E47" s="25"/>
      <c r="F47" s="25">
        <v>0</v>
      </c>
      <c r="G47" s="19">
        <f t="shared" si="1"/>
        <v>0</v>
      </c>
      <c r="H47" s="25">
        <v>0</v>
      </c>
      <c r="I47" s="25">
        <v>0</v>
      </c>
      <c r="J47" s="19">
        <f t="shared" si="2"/>
        <v>889</v>
      </c>
      <c r="K47" s="25">
        <v>889</v>
      </c>
      <c r="L47" s="25">
        <v>0</v>
      </c>
      <c r="M47" s="19">
        <f t="shared" si="3"/>
        <v>0</v>
      </c>
      <c r="N47" s="25">
        <v>0</v>
      </c>
      <c r="O47" s="25">
        <v>0</v>
      </c>
      <c r="P47" s="19">
        <f t="shared" si="4"/>
        <v>949</v>
      </c>
      <c r="Q47" s="25">
        <v>949</v>
      </c>
      <c r="R47" s="25">
        <v>0</v>
      </c>
      <c r="S47" s="19">
        <f t="shared" si="5"/>
        <v>167</v>
      </c>
      <c r="T47" s="25">
        <v>167</v>
      </c>
      <c r="U47" s="25">
        <v>0</v>
      </c>
      <c r="V47" s="19">
        <f t="shared" si="6"/>
        <v>0</v>
      </c>
      <c r="W47" s="25">
        <v>0</v>
      </c>
      <c r="X47" s="25">
        <v>0</v>
      </c>
      <c r="Y47" s="19">
        <f t="shared" si="7"/>
        <v>0</v>
      </c>
      <c r="Z47" s="25">
        <v>0</v>
      </c>
      <c r="AA47" s="25">
        <v>0</v>
      </c>
      <c r="AB47" s="25">
        <v>0</v>
      </c>
      <c r="AC47" s="25">
        <v>1423</v>
      </c>
      <c r="AD47" s="25">
        <v>390</v>
      </c>
      <c r="AE47" s="19">
        <f t="shared" si="8"/>
        <v>2013</v>
      </c>
      <c r="AF47" s="25">
        <v>1397</v>
      </c>
      <c r="AG47" s="25">
        <v>616</v>
      </c>
      <c r="AH47" s="19">
        <f t="shared" si="9"/>
        <v>491</v>
      </c>
      <c r="AI47" s="25">
        <v>491</v>
      </c>
      <c r="AJ47" s="25">
        <v>0</v>
      </c>
      <c r="AK47" s="19">
        <f t="shared" si="10"/>
        <v>1999</v>
      </c>
      <c r="AL47" s="25">
        <v>1813</v>
      </c>
      <c r="AM47" s="25">
        <v>186</v>
      </c>
      <c r="AN47" s="19">
        <f t="shared" si="11"/>
        <v>932</v>
      </c>
      <c r="AO47" s="25">
        <v>800</v>
      </c>
      <c r="AP47" s="25">
        <v>132</v>
      </c>
      <c r="AQ47" s="19">
        <f t="shared" si="12"/>
        <v>0</v>
      </c>
      <c r="AR47" s="25">
        <v>0</v>
      </c>
      <c r="AS47" s="25">
        <v>0</v>
      </c>
      <c r="AT47" s="19">
        <f t="shared" si="13"/>
        <v>0</v>
      </c>
      <c r="AU47" s="25">
        <v>0</v>
      </c>
      <c r="AV47" s="25">
        <v>0</v>
      </c>
      <c r="AW47" s="19">
        <f t="shared" si="14"/>
        <v>0</v>
      </c>
      <c r="AX47" s="25">
        <v>0</v>
      </c>
      <c r="AY47" s="25">
        <v>0</v>
      </c>
      <c r="AZ47" s="19">
        <f t="shared" si="15"/>
        <v>0</v>
      </c>
      <c r="BA47" s="25">
        <v>0</v>
      </c>
      <c r="BB47" s="25">
        <v>0</v>
      </c>
      <c r="BC47" s="26">
        <v>0</v>
      </c>
      <c r="BD47" s="25">
        <v>0</v>
      </c>
      <c r="BE47" s="25"/>
      <c r="BF47" s="25"/>
      <c r="BG47" s="25">
        <v>0</v>
      </c>
      <c r="BH47" s="26">
        <v>100</v>
      </c>
      <c r="BI47" s="25">
        <v>95</v>
      </c>
      <c r="BJ47" s="25"/>
      <c r="BK47" s="25">
        <v>5</v>
      </c>
      <c r="BL47" s="19">
        <f t="shared" si="16"/>
        <v>6504</v>
      </c>
      <c r="BM47" s="25">
        <v>5600</v>
      </c>
      <c r="BN47" s="25">
        <v>904</v>
      </c>
      <c r="BO47" s="25">
        <v>0</v>
      </c>
      <c r="BP47" s="25">
        <v>0</v>
      </c>
      <c r="BQ47" s="19">
        <f t="shared" si="17"/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5">
        <v>0</v>
      </c>
      <c r="BY47" s="25">
        <v>0</v>
      </c>
      <c r="BZ47" s="19">
        <f t="shared" si="18"/>
        <v>8139</v>
      </c>
      <c r="CA47" s="25">
        <v>3348</v>
      </c>
      <c r="CB47" s="25">
        <v>100</v>
      </c>
      <c r="CC47" s="25">
        <v>581</v>
      </c>
      <c r="CD47" s="25">
        <v>1700</v>
      </c>
      <c r="CE47" s="25">
        <v>2410</v>
      </c>
      <c r="CF47" s="25">
        <v>0</v>
      </c>
      <c r="CG47" s="19">
        <f t="shared" si="19"/>
        <v>0</v>
      </c>
      <c r="CH47" s="25">
        <v>0</v>
      </c>
      <c r="CI47" s="25">
        <v>0</v>
      </c>
      <c r="CJ47" s="19">
        <f t="shared" si="20"/>
        <v>594</v>
      </c>
      <c r="CK47" s="25">
        <v>594</v>
      </c>
      <c r="CL47" s="25">
        <v>0</v>
      </c>
      <c r="CM47" s="19">
        <f t="shared" si="21"/>
        <v>0</v>
      </c>
      <c r="CN47" s="25">
        <v>0</v>
      </c>
      <c r="CO47" s="25">
        <v>0</v>
      </c>
      <c r="CP47" s="19">
        <f t="shared" si="22"/>
        <v>0</v>
      </c>
      <c r="CQ47" s="25">
        <v>0</v>
      </c>
      <c r="CR47" s="25">
        <v>0</v>
      </c>
      <c r="CS47" s="19">
        <f t="shared" si="23"/>
        <v>0</v>
      </c>
      <c r="CT47" s="25">
        <v>0</v>
      </c>
      <c r="CU47" s="25">
        <v>0</v>
      </c>
      <c r="CV47" s="25">
        <v>0</v>
      </c>
      <c r="CW47" s="27"/>
      <c r="CX47" s="23">
        <f t="shared" si="24"/>
        <v>24590</v>
      </c>
      <c r="CY47" s="19">
        <f t="shared" si="25"/>
        <v>22257</v>
      </c>
      <c r="CZ47" s="19">
        <f t="shared" si="26"/>
        <v>2333</v>
      </c>
      <c r="DA47" s="1"/>
    </row>
    <row r="48" spans="1:105" s="28" customFormat="1" ht="31.5" x14ac:dyDescent="0.25">
      <c r="A48" s="24">
        <v>270</v>
      </c>
      <c r="B48" s="18" t="s">
        <v>146</v>
      </c>
      <c r="C48" s="19">
        <f t="shared" si="0"/>
        <v>3678</v>
      </c>
      <c r="D48" s="25">
        <v>3678</v>
      </c>
      <c r="E48" s="25">
        <v>950</v>
      </c>
      <c r="F48" s="25"/>
      <c r="G48" s="19">
        <f t="shared" si="1"/>
        <v>0</v>
      </c>
      <c r="H48" s="25"/>
      <c r="I48" s="25"/>
      <c r="J48" s="19">
        <f t="shared" si="2"/>
        <v>0</v>
      </c>
      <c r="K48" s="25"/>
      <c r="L48" s="25"/>
      <c r="M48" s="19">
        <f t="shared" si="3"/>
        <v>900</v>
      </c>
      <c r="N48" s="25">
        <v>900</v>
      </c>
      <c r="O48" s="25">
        <v>0</v>
      </c>
      <c r="P48" s="19">
        <f t="shared" si="4"/>
        <v>0</v>
      </c>
      <c r="Q48" s="25">
        <v>0</v>
      </c>
      <c r="R48" s="25">
        <v>0</v>
      </c>
      <c r="S48" s="19">
        <f t="shared" si="5"/>
        <v>0</v>
      </c>
      <c r="T48" s="25">
        <v>0</v>
      </c>
      <c r="U48" s="25">
        <v>0</v>
      </c>
      <c r="V48" s="19">
        <f t="shared" si="6"/>
        <v>0</v>
      </c>
      <c r="W48" s="25">
        <v>0</v>
      </c>
      <c r="X48" s="25">
        <v>0</v>
      </c>
      <c r="Y48" s="19">
        <f t="shared" si="7"/>
        <v>0</v>
      </c>
      <c r="Z48" s="25">
        <v>0</v>
      </c>
      <c r="AA48" s="25">
        <v>0</v>
      </c>
      <c r="AB48" s="25">
        <v>0</v>
      </c>
      <c r="AC48" s="25">
        <v>1713</v>
      </c>
      <c r="AD48" s="25"/>
      <c r="AE48" s="19">
        <f t="shared" si="8"/>
        <v>0</v>
      </c>
      <c r="AF48" s="25"/>
      <c r="AG48" s="25"/>
      <c r="AH48" s="19">
        <f t="shared" si="9"/>
        <v>0</v>
      </c>
      <c r="AI48" s="25"/>
      <c r="AJ48" s="25"/>
      <c r="AK48" s="19">
        <f t="shared" si="10"/>
        <v>0</v>
      </c>
      <c r="AL48" s="25"/>
      <c r="AM48" s="25"/>
      <c r="AN48" s="19">
        <f t="shared" si="11"/>
        <v>0</v>
      </c>
      <c r="AO48" s="25"/>
      <c r="AP48" s="25"/>
      <c r="AQ48" s="19">
        <f t="shared" si="12"/>
        <v>0</v>
      </c>
      <c r="AR48" s="25"/>
      <c r="AS48" s="25"/>
      <c r="AT48" s="19">
        <f t="shared" si="13"/>
        <v>0</v>
      </c>
      <c r="AU48" s="25"/>
      <c r="AV48" s="25"/>
      <c r="AW48" s="19">
        <f t="shared" si="14"/>
        <v>0</v>
      </c>
      <c r="AX48" s="25"/>
      <c r="AY48" s="25"/>
      <c r="AZ48" s="19">
        <f t="shared" si="15"/>
        <v>0</v>
      </c>
      <c r="BA48" s="25"/>
      <c r="BB48" s="25"/>
      <c r="BC48" s="26">
        <v>20</v>
      </c>
      <c r="BD48" s="25">
        <v>20</v>
      </c>
      <c r="BE48" s="25"/>
      <c r="BF48" s="25">
        <v>20</v>
      </c>
      <c r="BG48" s="25"/>
      <c r="BH48" s="26"/>
      <c r="BI48" s="25"/>
      <c r="BJ48" s="25"/>
      <c r="BK48" s="25"/>
      <c r="BL48" s="19">
        <f t="shared" si="16"/>
        <v>0</v>
      </c>
      <c r="BM48" s="25"/>
      <c r="BN48" s="25"/>
      <c r="BO48" s="25"/>
      <c r="BP48" s="25"/>
      <c r="BQ48" s="19">
        <f t="shared" si="17"/>
        <v>0</v>
      </c>
      <c r="BR48" s="26"/>
      <c r="BS48" s="26"/>
      <c r="BT48" s="26"/>
      <c r="BU48" s="26"/>
      <c r="BV48" s="26"/>
      <c r="BW48" s="26"/>
      <c r="BX48" s="25"/>
      <c r="BY48" s="25"/>
      <c r="BZ48" s="19">
        <f t="shared" si="18"/>
        <v>0</v>
      </c>
      <c r="CA48" s="25"/>
      <c r="CB48" s="25"/>
      <c r="CC48" s="25"/>
      <c r="CD48" s="25"/>
      <c r="CE48" s="25"/>
      <c r="CF48" s="25"/>
      <c r="CG48" s="19">
        <f t="shared" si="19"/>
        <v>980</v>
      </c>
      <c r="CH48" s="25">
        <v>980</v>
      </c>
      <c r="CI48" s="25"/>
      <c r="CJ48" s="19">
        <f t="shared" si="20"/>
        <v>0</v>
      </c>
      <c r="CK48" s="25"/>
      <c r="CL48" s="25"/>
      <c r="CM48" s="19">
        <f t="shared" si="21"/>
        <v>2815</v>
      </c>
      <c r="CN48" s="25">
        <v>2815</v>
      </c>
      <c r="CO48" s="25"/>
      <c r="CP48" s="19">
        <f t="shared" si="22"/>
        <v>0</v>
      </c>
      <c r="CQ48" s="25"/>
      <c r="CR48" s="25"/>
      <c r="CS48" s="19">
        <f t="shared" si="23"/>
        <v>0</v>
      </c>
      <c r="CT48" s="25"/>
      <c r="CU48" s="25"/>
      <c r="CV48" s="25"/>
      <c r="CW48" s="27"/>
      <c r="CX48" s="23">
        <f t="shared" si="24"/>
        <v>10106</v>
      </c>
      <c r="CY48" s="19">
        <f t="shared" si="25"/>
        <v>10106</v>
      </c>
      <c r="CZ48" s="19">
        <f t="shared" si="26"/>
        <v>0</v>
      </c>
      <c r="DA48" s="1"/>
    </row>
    <row r="49" spans="1:105" s="28" customFormat="1" ht="31.5" x14ac:dyDescent="0.25">
      <c r="A49" s="24">
        <v>300</v>
      </c>
      <c r="B49" s="18" t="s">
        <v>147</v>
      </c>
      <c r="C49" s="19">
        <f t="shared" si="0"/>
        <v>0</v>
      </c>
      <c r="D49" s="25">
        <v>0</v>
      </c>
      <c r="E49" s="25"/>
      <c r="F49" s="25">
        <v>0</v>
      </c>
      <c r="G49" s="19">
        <f t="shared" si="1"/>
        <v>0</v>
      </c>
      <c r="H49" s="25">
        <v>0</v>
      </c>
      <c r="I49" s="25">
        <v>0</v>
      </c>
      <c r="J49" s="19">
        <f t="shared" si="2"/>
        <v>440</v>
      </c>
      <c r="K49" s="20"/>
      <c r="L49" s="20">
        <v>440</v>
      </c>
      <c r="M49" s="19">
        <f t="shared" si="3"/>
        <v>0</v>
      </c>
      <c r="N49" s="25">
        <v>0</v>
      </c>
      <c r="O49" s="25">
        <v>0</v>
      </c>
      <c r="P49" s="19">
        <f t="shared" si="4"/>
        <v>0</v>
      </c>
      <c r="Q49" s="25">
        <v>0</v>
      </c>
      <c r="R49" s="25">
        <v>0</v>
      </c>
      <c r="S49" s="19">
        <f t="shared" si="5"/>
        <v>246</v>
      </c>
      <c r="T49" s="25">
        <v>0</v>
      </c>
      <c r="U49" s="21">
        <v>246</v>
      </c>
      <c r="V49" s="19">
        <f t="shared" si="6"/>
        <v>0</v>
      </c>
      <c r="W49" s="25">
        <v>0</v>
      </c>
      <c r="X49" s="25">
        <v>0</v>
      </c>
      <c r="Y49" s="19">
        <f t="shared" si="7"/>
        <v>0</v>
      </c>
      <c r="Z49" s="25">
        <v>0</v>
      </c>
      <c r="AA49" s="25">
        <v>0</v>
      </c>
      <c r="AB49" s="20">
        <v>474</v>
      </c>
      <c r="AC49" s="20"/>
      <c r="AD49" s="20">
        <v>80</v>
      </c>
      <c r="AE49" s="19">
        <f t="shared" si="8"/>
        <v>0</v>
      </c>
      <c r="AF49" s="25">
        <v>0</v>
      </c>
      <c r="AG49" s="25">
        <v>0</v>
      </c>
      <c r="AH49" s="19">
        <f t="shared" si="9"/>
        <v>0</v>
      </c>
      <c r="AI49" s="25">
        <v>0</v>
      </c>
      <c r="AJ49" s="25">
        <v>0</v>
      </c>
      <c r="AK49" s="19">
        <f t="shared" si="10"/>
        <v>0</v>
      </c>
      <c r="AL49" s="25">
        <v>0</v>
      </c>
      <c r="AM49" s="25">
        <v>0</v>
      </c>
      <c r="AN49" s="19">
        <f t="shared" si="11"/>
        <v>0</v>
      </c>
      <c r="AO49" s="25">
        <v>0</v>
      </c>
      <c r="AP49" s="25">
        <v>0</v>
      </c>
      <c r="AQ49" s="19">
        <f t="shared" si="12"/>
        <v>0</v>
      </c>
      <c r="AR49" s="25">
        <v>0</v>
      </c>
      <c r="AS49" s="25">
        <v>0</v>
      </c>
      <c r="AT49" s="19">
        <f t="shared" si="13"/>
        <v>0</v>
      </c>
      <c r="AU49" s="25">
        <v>0</v>
      </c>
      <c r="AV49" s="25">
        <v>0</v>
      </c>
      <c r="AW49" s="19">
        <f t="shared" si="14"/>
        <v>0</v>
      </c>
      <c r="AX49" s="25">
        <v>0</v>
      </c>
      <c r="AY49" s="25">
        <v>0</v>
      </c>
      <c r="AZ49" s="19">
        <f t="shared" si="15"/>
        <v>0</v>
      </c>
      <c r="BA49" s="25">
        <v>0</v>
      </c>
      <c r="BB49" s="25">
        <v>0</v>
      </c>
      <c r="BC49" s="26">
        <v>0</v>
      </c>
      <c r="BD49" s="25">
        <v>0</v>
      </c>
      <c r="BE49" s="25"/>
      <c r="BF49" s="25"/>
      <c r="BG49" s="25">
        <v>0</v>
      </c>
      <c r="BH49" s="26">
        <v>0</v>
      </c>
      <c r="BI49" s="25">
        <v>0</v>
      </c>
      <c r="BJ49" s="25"/>
      <c r="BK49" s="25">
        <v>0</v>
      </c>
      <c r="BL49" s="19">
        <f t="shared" si="16"/>
        <v>0</v>
      </c>
      <c r="BM49" s="25">
        <v>0</v>
      </c>
      <c r="BN49" s="25">
        <v>0</v>
      </c>
      <c r="BO49" s="25">
        <v>0</v>
      </c>
      <c r="BP49" s="25">
        <v>0</v>
      </c>
      <c r="BQ49" s="19">
        <f t="shared" si="17"/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5">
        <v>0</v>
      </c>
      <c r="BY49" s="25">
        <v>0</v>
      </c>
      <c r="BZ49" s="19">
        <f t="shared" si="18"/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19">
        <f t="shared" si="19"/>
        <v>0</v>
      </c>
      <c r="CH49" s="25">
        <v>0</v>
      </c>
      <c r="CI49" s="25">
        <v>0</v>
      </c>
      <c r="CJ49" s="19">
        <f t="shared" si="20"/>
        <v>0</v>
      </c>
      <c r="CK49" s="25">
        <v>0</v>
      </c>
      <c r="CL49" s="25">
        <v>0</v>
      </c>
      <c r="CM49" s="19">
        <f t="shared" si="21"/>
        <v>1177</v>
      </c>
      <c r="CN49" s="25">
        <v>0</v>
      </c>
      <c r="CO49" s="21">
        <v>1177</v>
      </c>
      <c r="CP49" s="19">
        <f t="shared" si="22"/>
        <v>0</v>
      </c>
      <c r="CQ49" s="25">
        <v>0</v>
      </c>
      <c r="CR49" s="25">
        <v>0</v>
      </c>
      <c r="CS49" s="19">
        <f t="shared" si="23"/>
        <v>2083</v>
      </c>
      <c r="CT49" s="25">
        <v>0</v>
      </c>
      <c r="CU49" s="21">
        <v>2083</v>
      </c>
      <c r="CV49" s="25">
        <v>0</v>
      </c>
      <c r="CW49" s="27"/>
      <c r="CX49" s="23">
        <f t="shared" si="24"/>
        <v>4500</v>
      </c>
      <c r="CY49" s="19">
        <f t="shared" si="25"/>
        <v>0</v>
      </c>
      <c r="CZ49" s="19">
        <f t="shared" si="26"/>
        <v>4500</v>
      </c>
      <c r="DA49" s="1"/>
    </row>
    <row r="50" spans="1:105" s="28" customFormat="1" ht="56.25" customHeight="1" x14ac:dyDescent="0.25">
      <c r="A50" s="24">
        <v>310</v>
      </c>
      <c r="B50" s="18" t="s">
        <v>148</v>
      </c>
      <c r="C50" s="19">
        <f t="shared" si="0"/>
        <v>0</v>
      </c>
      <c r="D50" s="25">
        <v>0</v>
      </c>
      <c r="E50" s="25"/>
      <c r="F50" s="25">
        <v>0</v>
      </c>
      <c r="G50" s="19">
        <f t="shared" si="1"/>
        <v>0</v>
      </c>
      <c r="H50" s="25">
        <v>0</v>
      </c>
      <c r="I50" s="25">
        <v>0</v>
      </c>
      <c r="J50" s="19">
        <f t="shared" si="2"/>
        <v>0</v>
      </c>
      <c r="K50" s="25">
        <v>0</v>
      </c>
      <c r="L50" s="25">
        <v>0</v>
      </c>
      <c r="M50" s="19">
        <f t="shared" si="3"/>
        <v>0</v>
      </c>
      <c r="N50" s="25">
        <v>0</v>
      </c>
      <c r="O50" s="25">
        <v>0</v>
      </c>
      <c r="P50" s="19">
        <f t="shared" si="4"/>
        <v>0</v>
      </c>
      <c r="Q50" s="25">
        <v>0</v>
      </c>
      <c r="R50" s="25">
        <v>0</v>
      </c>
      <c r="S50" s="19">
        <f t="shared" si="5"/>
        <v>0</v>
      </c>
      <c r="T50" s="25">
        <v>0</v>
      </c>
      <c r="U50" s="25">
        <v>0</v>
      </c>
      <c r="V50" s="19">
        <f t="shared" si="6"/>
        <v>0</v>
      </c>
      <c r="W50" s="25">
        <v>0</v>
      </c>
      <c r="X50" s="25">
        <v>0</v>
      </c>
      <c r="Y50" s="19">
        <f t="shared" si="7"/>
        <v>0</v>
      </c>
      <c r="Z50" s="25">
        <v>0</v>
      </c>
      <c r="AA50" s="25">
        <v>0</v>
      </c>
      <c r="AB50" s="25">
        <v>0</v>
      </c>
      <c r="AC50" s="25">
        <v>1227</v>
      </c>
      <c r="AD50" s="25">
        <v>0</v>
      </c>
      <c r="AE50" s="19">
        <f t="shared" si="8"/>
        <v>0</v>
      </c>
      <c r="AF50" s="25">
        <v>0</v>
      </c>
      <c r="AG50" s="25">
        <v>0</v>
      </c>
      <c r="AH50" s="19">
        <f t="shared" si="9"/>
        <v>0</v>
      </c>
      <c r="AI50" s="25">
        <v>0</v>
      </c>
      <c r="AJ50" s="25">
        <v>0</v>
      </c>
      <c r="AK50" s="19">
        <f t="shared" si="10"/>
        <v>0</v>
      </c>
      <c r="AL50" s="25">
        <v>0</v>
      </c>
      <c r="AM50" s="25">
        <v>0</v>
      </c>
      <c r="AN50" s="19">
        <f t="shared" si="11"/>
        <v>0</v>
      </c>
      <c r="AO50" s="25">
        <v>0</v>
      </c>
      <c r="AP50" s="25">
        <v>0</v>
      </c>
      <c r="AQ50" s="19">
        <f t="shared" si="12"/>
        <v>0</v>
      </c>
      <c r="AR50" s="25">
        <v>0</v>
      </c>
      <c r="AS50" s="25">
        <v>0</v>
      </c>
      <c r="AT50" s="19">
        <f t="shared" si="13"/>
        <v>0</v>
      </c>
      <c r="AU50" s="25">
        <v>0</v>
      </c>
      <c r="AV50" s="25">
        <v>0</v>
      </c>
      <c r="AW50" s="19">
        <f t="shared" si="14"/>
        <v>0</v>
      </c>
      <c r="AX50" s="25">
        <v>0</v>
      </c>
      <c r="AY50" s="25">
        <v>0</v>
      </c>
      <c r="AZ50" s="19">
        <f t="shared" si="15"/>
        <v>0</v>
      </c>
      <c r="BA50" s="25">
        <v>0</v>
      </c>
      <c r="BB50" s="25">
        <v>0</v>
      </c>
      <c r="BC50" s="26">
        <v>0</v>
      </c>
      <c r="BD50" s="25">
        <v>0</v>
      </c>
      <c r="BE50" s="25"/>
      <c r="BF50" s="25"/>
      <c r="BG50" s="25">
        <v>0</v>
      </c>
      <c r="BH50" s="26">
        <v>0</v>
      </c>
      <c r="BI50" s="25">
        <v>0</v>
      </c>
      <c r="BJ50" s="25"/>
      <c r="BK50" s="25">
        <v>0</v>
      </c>
      <c r="BL50" s="19">
        <f t="shared" si="16"/>
        <v>0</v>
      </c>
      <c r="BM50" s="25">
        <v>0</v>
      </c>
      <c r="BN50" s="25">
        <v>0</v>
      </c>
      <c r="BO50" s="25">
        <v>0</v>
      </c>
      <c r="BP50" s="25">
        <v>0</v>
      </c>
      <c r="BQ50" s="19">
        <f t="shared" si="17"/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5">
        <v>0</v>
      </c>
      <c r="BY50" s="25">
        <v>0</v>
      </c>
      <c r="BZ50" s="19">
        <f t="shared" si="18"/>
        <v>0</v>
      </c>
      <c r="CA50" s="25">
        <v>0</v>
      </c>
      <c r="CB50" s="25">
        <v>0</v>
      </c>
      <c r="CC50" s="25">
        <v>0</v>
      </c>
      <c r="CD50" s="25">
        <v>0</v>
      </c>
      <c r="CE50" s="25">
        <v>0</v>
      </c>
      <c r="CF50" s="25">
        <v>0</v>
      </c>
      <c r="CG50" s="19">
        <f t="shared" si="19"/>
        <v>0</v>
      </c>
      <c r="CH50" s="25">
        <v>0</v>
      </c>
      <c r="CI50" s="25">
        <v>0</v>
      </c>
      <c r="CJ50" s="19">
        <f t="shared" si="20"/>
        <v>0</v>
      </c>
      <c r="CK50" s="25">
        <v>0</v>
      </c>
      <c r="CL50" s="25">
        <v>0</v>
      </c>
      <c r="CM50" s="19">
        <f t="shared" si="21"/>
        <v>0</v>
      </c>
      <c r="CN50" s="25">
        <v>0</v>
      </c>
      <c r="CO50" s="25">
        <v>0</v>
      </c>
      <c r="CP50" s="19">
        <f t="shared" si="22"/>
        <v>0</v>
      </c>
      <c r="CQ50" s="25">
        <v>0</v>
      </c>
      <c r="CR50" s="25">
        <v>0</v>
      </c>
      <c r="CS50" s="19">
        <f t="shared" si="23"/>
        <v>0</v>
      </c>
      <c r="CT50" s="25"/>
      <c r="CU50" s="25"/>
      <c r="CV50" s="25"/>
      <c r="CW50" s="27"/>
      <c r="CX50" s="23">
        <f t="shared" si="24"/>
        <v>1227</v>
      </c>
      <c r="CY50" s="19">
        <f t="shared" si="25"/>
        <v>1227</v>
      </c>
      <c r="CZ50" s="19">
        <f t="shared" si="26"/>
        <v>0</v>
      </c>
      <c r="DA50" s="1"/>
    </row>
    <row r="51" spans="1:105" s="28" customFormat="1" ht="31.5" x14ac:dyDescent="0.25">
      <c r="A51" s="24">
        <v>60</v>
      </c>
      <c r="B51" s="18" t="s">
        <v>182</v>
      </c>
      <c r="C51" s="19">
        <f t="shared" si="0"/>
        <v>1834</v>
      </c>
      <c r="D51" s="25">
        <v>1834</v>
      </c>
      <c r="E51" s="25"/>
      <c r="F51" s="25">
        <v>0</v>
      </c>
      <c r="G51" s="19">
        <f t="shared" si="1"/>
        <v>0</v>
      </c>
      <c r="H51" s="25">
        <v>0</v>
      </c>
      <c r="I51" s="25">
        <v>0</v>
      </c>
      <c r="J51" s="19">
        <f t="shared" si="2"/>
        <v>0</v>
      </c>
      <c r="K51" s="25">
        <v>0</v>
      </c>
      <c r="L51" s="25">
        <v>0</v>
      </c>
      <c r="M51" s="19">
        <f t="shared" si="3"/>
        <v>0</v>
      </c>
      <c r="N51" s="25">
        <v>0</v>
      </c>
      <c r="O51" s="25">
        <v>0</v>
      </c>
      <c r="P51" s="19">
        <f t="shared" si="4"/>
        <v>0</v>
      </c>
      <c r="Q51" s="25">
        <v>0</v>
      </c>
      <c r="R51" s="25">
        <v>0</v>
      </c>
      <c r="S51" s="19">
        <f t="shared" si="5"/>
        <v>0</v>
      </c>
      <c r="T51" s="25">
        <v>0</v>
      </c>
      <c r="U51" s="25">
        <v>0</v>
      </c>
      <c r="V51" s="19">
        <f t="shared" si="6"/>
        <v>0</v>
      </c>
      <c r="W51" s="25">
        <v>0</v>
      </c>
      <c r="X51" s="25">
        <v>0</v>
      </c>
      <c r="Y51" s="19">
        <f t="shared" si="7"/>
        <v>0</v>
      </c>
      <c r="Z51" s="25">
        <v>0</v>
      </c>
      <c r="AA51" s="25">
        <v>0</v>
      </c>
      <c r="AB51" s="25">
        <v>0</v>
      </c>
      <c r="AC51" s="25">
        <v>3849</v>
      </c>
      <c r="AD51" s="25">
        <v>0</v>
      </c>
      <c r="AE51" s="19">
        <f t="shared" si="8"/>
        <v>2263</v>
      </c>
      <c r="AF51" s="25">
        <v>2183</v>
      </c>
      <c r="AG51" s="25">
        <v>80</v>
      </c>
      <c r="AH51" s="19">
        <f t="shared" si="9"/>
        <v>36</v>
      </c>
      <c r="AI51" s="25">
        <v>36</v>
      </c>
      <c r="AJ51" s="25">
        <v>0</v>
      </c>
      <c r="AK51" s="19">
        <f t="shared" si="10"/>
        <v>0</v>
      </c>
      <c r="AL51" s="25">
        <v>0</v>
      </c>
      <c r="AM51" s="25">
        <v>0</v>
      </c>
      <c r="AN51" s="19">
        <f t="shared" si="11"/>
        <v>4666</v>
      </c>
      <c r="AO51" s="25">
        <v>4190</v>
      </c>
      <c r="AP51" s="25">
        <v>476</v>
      </c>
      <c r="AQ51" s="19">
        <f t="shared" si="12"/>
        <v>0</v>
      </c>
      <c r="AR51" s="25">
        <v>0</v>
      </c>
      <c r="AS51" s="25">
        <v>0</v>
      </c>
      <c r="AT51" s="19">
        <f t="shared" si="13"/>
        <v>1500</v>
      </c>
      <c r="AU51" s="25">
        <v>1500</v>
      </c>
      <c r="AV51" s="25"/>
      <c r="AW51" s="19">
        <f t="shared" si="14"/>
        <v>0</v>
      </c>
      <c r="AX51" s="25"/>
      <c r="AY51" s="25"/>
      <c r="AZ51" s="19">
        <f t="shared" si="15"/>
        <v>0</v>
      </c>
      <c r="BA51" s="25"/>
      <c r="BB51" s="25"/>
      <c r="BC51" s="26"/>
      <c r="BD51" s="25"/>
      <c r="BE51" s="25"/>
      <c r="BF51" s="25"/>
      <c r="BG51" s="25"/>
      <c r="BH51" s="26">
        <v>3296</v>
      </c>
      <c r="BI51" s="25">
        <v>3260</v>
      </c>
      <c r="BJ51" s="25">
        <v>265</v>
      </c>
      <c r="BK51" s="25">
        <v>36</v>
      </c>
      <c r="BL51" s="19">
        <f t="shared" si="16"/>
        <v>3750</v>
      </c>
      <c r="BM51" s="25">
        <v>3750</v>
      </c>
      <c r="BN51" s="25">
        <v>0</v>
      </c>
      <c r="BO51" s="25">
        <v>0</v>
      </c>
      <c r="BP51" s="25">
        <v>0</v>
      </c>
      <c r="BQ51" s="19">
        <f t="shared" si="17"/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5">
        <v>0</v>
      </c>
      <c r="BY51" s="25">
        <v>0</v>
      </c>
      <c r="BZ51" s="19">
        <f t="shared" si="18"/>
        <v>6124</v>
      </c>
      <c r="CA51" s="25">
        <v>4045</v>
      </c>
      <c r="CB51" s="25">
        <v>187</v>
      </c>
      <c r="CC51" s="25">
        <v>1892</v>
      </c>
      <c r="CD51" s="25">
        <v>0</v>
      </c>
      <c r="CE51" s="25"/>
      <c r="CF51" s="25"/>
      <c r="CG51" s="19">
        <f t="shared" si="19"/>
        <v>0</v>
      </c>
      <c r="CH51" s="25"/>
      <c r="CI51" s="25"/>
      <c r="CJ51" s="19">
        <f t="shared" si="20"/>
        <v>0</v>
      </c>
      <c r="CK51" s="25"/>
      <c r="CL51" s="25"/>
      <c r="CM51" s="19">
        <f t="shared" si="21"/>
        <v>2780</v>
      </c>
      <c r="CN51" s="25">
        <v>2780</v>
      </c>
      <c r="CO51" s="25"/>
      <c r="CP51" s="19">
        <f t="shared" si="22"/>
        <v>0</v>
      </c>
      <c r="CQ51" s="25"/>
      <c r="CR51" s="25"/>
      <c r="CS51" s="19">
        <f t="shared" si="23"/>
        <v>0</v>
      </c>
      <c r="CT51" s="25"/>
      <c r="CU51" s="25"/>
      <c r="CV51" s="25"/>
      <c r="CW51" s="25">
        <v>1000</v>
      </c>
      <c r="CX51" s="23">
        <f>CV51+C51+G51+J51+M51+P51+S51+V51+Y51+AB51+AC51+AD51+AE51+AH51+AK51+AN51+AQ51+AT51+AW51+AZ51+BC51+BH51+BL51+BQ51+BZ51+CG51+CJ51+CM51+CP51+CS51+CF51+CW51</f>
        <v>31098</v>
      </c>
      <c r="CY51" s="19">
        <f>CV51+D51+H51+K51+N51+Q51+T51+W51+Z51+AC51+AF51+AI51+AL51+AO51+AR51+AU51+AX51+BA51+BD51+BI51+BM51+BX51+CA51+CH51+CK51+CN51+CQ51+CT51+CF51+BV51+BT51+BO51+BR51+CD51+CC51+CE51+CW51</f>
        <v>30319</v>
      </c>
      <c r="CZ51" s="19">
        <f t="shared" si="26"/>
        <v>779</v>
      </c>
      <c r="DA51" s="1"/>
    </row>
    <row r="52" spans="1:105" s="28" customFormat="1" ht="47.25" x14ac:dyDescent="0.25">
      <c r="A52" s="24">
        <v>70</v>
      </c>
      <c r="B52" s="18" t="s">
        <v>149</v>
      </c>
      <c r="C52" s="19">
        <f t="shared" si="0"/>
        <v>0</v>
      </c>
      <c r="D52" s="25"/>
      <c r="E52" s="25"/>
      <c r="F52" s="25"/>
      <c r="G52" s="19">
        <f t="shared" si="1"/>
        <v>0</v>
      </c>
      <c r="H52" s="25"/>
      <c r="I52" s="25"/>
      <c r="J52" s="19">
        <f t="shared" si="2"/>
        <v>0</v>
      </c>
      <c r="K52" s="25"/>
      <c r="L52" s="25"/>
      <c r="M52" s="19">
        <f t="shared" si="3"/>
        <v>0</v>
      </c>
      <c r="N52" s="25"/>
      <c r="O52" s="25"/>
      <c r="P52" s="19">
        <f t="shared" si="4"/>
        <v>0</v>
      </c>
      <c r="Q52" s="25"/>
      <c r="R52" s="25"/>
      <c r="S52" s="19">
        <f t="shared" si="5"/>
        <v>0</v>
      </c>
      <c r="T52" s="25"/>
      <c r="U52" s="25"/>
      <c r="V52" s="19">
        <f t="shared" si="6"/>
        <v>0</v>
      </c>
      <c r="W52" s="25"/>
      <c r="X52" s="25"/>
      <c r="Y52" s="19">
        <f t="shared" si="7"/>
        <v>0</v>
      </c>
      <c r="Z52" s="25"/>
      <c r="AA52" s="25"/>
      <c r="AB52" s="25"/>
      <c r="AC52" s="25">
        <v>840</v>
      </c>
      <c r="AD52" s="25"/>
      <c r="AE52" s="19">
        <f t="shared" si="8"/>
        <v>0</v>
      </c>
      <c r="AF52" s="25"/>
      <c r="AG52" s="25"/>
      <c r="AH52" s="19">
        <f t="shared" si="9"/>
        <v>0</v>
      </c>
      <c r="AI52" s="25"/>
      <c r="AJ52" s="25"/>
      <c r="AK52" s="19">
        <f t="shared" si="10"/>
        <v>0</v>
      </c>
      <c r="AL52" s="25"/>
      <c r="AM52" s="25"/>
      <c r="AN52" s="19">
        <f t="shared" si="11"/>
        <v>0</v>
      </c>
      <c r="AO52" s="25"/>
      <c r="AP52" s="25"/>
      <c r="AQ52" s="19">
        <f t="shared" si="12"/>
        <v>0</v>
      </c>
      <c r="AR52" s="25"/>
      <c r="AS52" s="25"/>
      <c r="AT52" s="19">
        <f t="shared" si="13"/>
        <v>0</v>
      </c>
      <c r="AU52" s="25"/>
      <c r="AV52" s="25"/>
      <c r="AW52" s="19">
        <f t="shared" si="14"/>
        <v>860</v>
      </c>
      <c r="AX52" s="25">
        <v>860</v>
      </c>
      <c r="AY52" s="25">
        <v>0</v>
      </c>
      <c r="AZ52" s="19">
        <f t="shared" si="15"/>
        <v>0</v>
      </c>
      <c r="BA52" s="25"/>
      <c r="BB52" s="25"/>
      <c r="BC52" s="26"/>
      <c r="BD52" s="25"/>
      <c r="BE52" s="25"/>
      <c r="BF52" s="25"/>
      <c r="BG52" s="25"/>
      <c r="BH52" s="26"/>
      <c r="BI52" s="25"/>
      <c r="BJ52" s="25"/>
      <c r="BK52" s="25"/>
      <c r="BL52" s="19">
        <f t="shared" si="16"/>
        <v>4280</v>
      </c>
      <c r="BM52" s="25">
        <v>3920</v>
      </c>
      <c r="BN52" s="25">
        <v>0</v>
      </c>
      <c r="BO52" s="25">
        <v>360</v>
      </c>
      <c r="BP52" s="25">
        <v>0</v>
      </c>
      <c r="BQ52" s="19">
        <f t="shared" si="17"/>
        <v>0</v>
      </c>
      <c r="BR52" s="26">
        <v>0</v>
      </c>
      <c r="BS52" s="26">
        <v>0</v>
      </c>
      <c r="BT52" s="26">
        <v>0</v>
      </c>
      <c r="BU52" s="26">
        <v>0</v>
      </c>
      <c r="BV52" s="26">
        <v>0</v>
      </c>
      <c r="BW52" s="26">
        <v>0</v>
      </c>
      <c r="BX52" s="25">
        <v>0</v>
      </c>
      <c r="BY52" s="25">
        <v>0</v>
      </c>
      <c r="BZ52" s="19">
        <f t="shared" si="18"/>
        <v>2700</v>
      </c>
      <c r="CA52" s="25">
        <v>2640</v>
      </c>
      <c r="CB52" s="25">
        <v>0</v>
      </c>
      <c r="CC52" s="25">
        <v>60</v>
      </c>
      <c r="CD52" s="25">
        <v>0</v>
      </c>
      <c r="CE52" s="25">
        <v>0</v>
      </c>
      <c r="CF52" s="25">
        <v>0</v>
      </c>
      <c r="CG52" s="19">
        <f t="shared" si="19"/>
        <v>0</v>
      </c>
      <c r="CH52" s="25">
        <v>0</v>
      </c>
      <c r="CI52" s="25">
        <v>0</v>
      </c>
      <c r="CJ52" s="19">
        <f t="shared" si="20"/>
        <v>0</v>
      </c>
      <c r="CK52" s="25">
        <v>0</v>
      </c>
      <c r="CL52" s="25">
        <v>0</v>
      </c>
      <c r="CM52" s="19">
        <f t="shared" si="21"/>
        <v>0</v>
      </c>
      <c r="CN52" s="25">
        <v>0</v>
      </c>
      <c r="CO52" s="25">
        <v>0</v>
      </c>
      <c r="CP52" s="19">
        <f t="shared" si="22"/>
        <v>0</v>
      </c>
      <c r="CQ52" s="25">
        <v>0</v>
      </c>
      <c r="CR52" s="25">
        <v>0</v>
      </c>
      <c r="CS52" s="19">
        <f t="shared" si="23"/>
        <v>0</v>
      </c>
      <c r="CT52" s="25">
        <v>0</v>
      </c>
      <c r="CU52" s="25">
        <v>0</v>
      </c>
      <c r="CV52" s="25">
        <v>0</v>
      </c>
      <c r="CW52" s="27"/>
      <c r="CX52" s="23">
        <f t="shared" si="24"/>
        <v>8680</v>
      </c>
      <c r="CY52" s="19">
        <f t="shared" si="25"/>
        <v>8680</v>
      </c>
      <c r="CZ52" s="19">
        <f t="shared" si="26"/>
        <v>0</v>
      </c>
      <c r="DA52" s="1"/>
    </row>
    <row r="53" spans="1:105" s="28" customFormat="1" ht="31.5" x14ac:dyDescent="0.25">
      <c r="A53" s="24">
        <v>190</v>
      </c>
      <c r="B53" s="18" t="s">
        <v>150</v>
      </c>
      <c r="C53" s="19">
        <f t="shared" si="0"/>
        <v>0</v>
      </c>
      <c r="D53" s="25">
        <v>0</v>
      </c>
      <c r="E53" s="25"/>
      <c r="F53" s="25">
        <v>0</v>
      </c>
      <c r="G53" s="19">
        <f t="shared" si="1"/>
        <v>0</v>
      </c>
      <c r="H53" s="25">
        <v>0</v>
      </c>
      <c r="I53" s="25">
        <v>0</v>
      </c>
      <c r="J53" s="19">
        <f t="shared" si="2"/>
        <v>1239</v>
      </c>
      <c r="K53" s="25">
        <v>1234</v>
      </c>
      <c r="L53" s="25">
        <v>5</v>
      </c>
      <c r="M53" s="19">
        <f t="shared" si="3"/>
        <v>0</v>
      </c>
      <c r="N53" s="25">
        <v>0</v>
      </c>
      <c r="O53" s="25">
        <v>0</v>
      </c>
      <c r="P53" s="19">
        <f t="shared" si="4"/>
        <v>0</v>
      </c>
      <c r="Q53" s="25">
        <v>0</v>
      </c>
      <c r="R53" s="25">
        <v>0</v>
      </c>
      <c r="S53" s="19">
        <f t="shared" si="5"/>
        <v>0</v>
      </c>
      <c r="T53" s="25">
        <v>0</v>
      </c>
      <c r="U53" s="25">
        <v>0</v>
      </c>
      <c r="V53" s="19">
        <f t="shared" si="6"/>
        <v>0</v>
      </c>
      <c r="W53" s="25">
        <v>0</v>
      </c>
      <c r="X53" s="25">
        <v>0</v>
      </c>
      <c r="Y53" s="19">
        <f t="shared" si="7"/>
        <v>0</v>
      </c>
      <c r="Z53" s="25">
        <v>0</v>
      </c>
      <c r="AA53" s="25">
        <v>0</v>
      </c>
      <c r="AB53" s="25">
        <v>0</v>
      </c>
      <c r="AC53" s="25">
        <v>2490</v>
      </c>
      <c r="AD53" s="25">
        <v>0</v>
      </c>
      <c r="AE53" s="19">
        <f t="shared" si="8"/>
        <v>0</v>
      </c>
      <c r="AF53" s="25">
        <v>0</v>
      </c>
      <c r="AG53" s="25">
        <v>0</v>
      </c>
      <c r="AH53" s="19">
        <f t="shared" si="9"/>
        <v>0</v>
      </c>
      <c r="AI53" s="25">
        <v>0</v>
      </c>
      <c r="AJ53" s="25">
        <v>0</v>
      </c>
      <c r="AK53" s="19">
        <f t="shared" si="10"/>
        <v>0</v>
      </c>
      <c r="AL53" s="25">
        <v>0</v>
      </c>
      <c r="AM53" s="25">
        <v>0</v>
      </c>
      <c r="AN53" s="19">
        <f t="shared" si="11"/>
        <v>0</v>
      </c>
      <c r="AO53" s="25">
        <v>0</v>
      </c>
      <c r="AP53" s="25">
        <v>0</v>
      </c>
      <c r="AQ53" s="19">
        <f t="shared" si="12"/>
        <v>0</v>
      </c>
      <c r="AR53" s="25">
        <v>0</v>
      </c>
      <c r="AS53" s="25">
        <v>0</v>
      </c>
      <c r="AT53" s="19">
        <f t="shared" si="13"/>
        <v>0</v>
      </c>
      <c r="AU53" s="25">
        <v>0</v>
      </c>
      <c r="AV53" s="25">
        <v>0</v>
      </c>
      <c r="AW53" s="19">
        <f t="shared" si="14"/>
        <v>0</v>
      </c>
      <c r="AX53" s="25">
        <v>0</v>
      </c>
      <c r="AY53" s="25">
        <v>0</v>
      </c>
      <c r="AZ53" s="19">
        <f t="shared" si="15"/>
        <v>0</v>
      </c>
      <c r="BA53" s="25">
        <v>0</v>
      </c>
      <c r="BB53" s="25">
        <v>0</v>
      </c>
      <c r="BC53" s="26">
        <v>0</v>
      </c>
      <c r="BD53" s="25">
        <v>0</v>
      </c>
      <c r="BE53" s="25"/>
      <c r="BF53" s="25"/>
      <c r="BG53" s="25">
        <v>0</v>
      </c>
      <c r="BH53" s="26">
        <v>0</v>
      </c>
      <c r="BI53" s="25">
        <v>0</v>
      </c>
      <c r="BJ53" s="25"/>
      <c r="BK53" s="25">
        <v>0</v>
      </c>
      <c r="BL53" s="19">
        <f t="shared" si="16"/>
        <v>0</v>
      </c>
      <c r="BM53" s="25">
        <v>0</v>
      </c>
      <c r="BN53" s="25">
        <v>0</v>
      </c>
      <c r="BO53" s="25">
        <v>0</v>
      </c>
      <c r="BP53" s="25">
        <v>0</v>
      </c>
      <c r="BQ53" s="19">
        <f t="shared" si="17"/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0</v>
      </c>
      <c r="BW53" s="26">
        <v>0</v>
      </c>
      <c r="BX53" s="25">
        <v>0</v>
      </c>
      <c r="BY53" s="25">
        <v>0</v>
      </c>
      <c r="BZ53" s="19">
        <f t="shared" si="18"/>
        <v>0</v>
      </c>
      <c r="CA53" s="25">
        <v>0</v>
      </c>
      <c r="CB53" s="25">
        <v>0</v>
      </c>
      <c r="CC53" s="25">
        <v>0</v>
      </c>
      <c r="CD53" s="25">
        <v>0</v>
      </c>
      <c r="CE53" s="25">
        <v>0</v>
      </c>
      <c r="CF53" s="25">
        <v>0</v>
      </c>
      <c r="CG53" s="19">
        <f t="shared" si="19"/>
        <v>0</v>
      </c>
      <c r="CH53" s="25">
        <v>0</v>
      </c>
      <c r="CI53" s="25">
        <v>0</v>
      </c>
      <c r="CJ53" s="19">
        <f t="shared" si="20"/>
        <v>0</v>
      </c>
      <c r="CK53" s="25">
        <v>0</v>
      </c>
      <c r="CL53" s="25">
        <v>0</v>
      </c>
      <c r="CM53" s="19">
        <f t="shared" si="21"/>
        <v>0</v>
      </c>
      <c r="CN53" s="25">
        <v>0</v>
      </c>
      <c r="CO53" s="25">
        <v>0</v>
      </c>
      <c r="CP53" s="19">
        <f t="shared" si="22"/>
        <v>0</v>
      </c>
      <c r="CQ53" s="25">
        <v>0</v>
      </c>
      <c r="CR53" s="25">
        <v>0</v>
      </c>
      <c r="CS53" s="19">
        <f t="shared" si="23"/>
        <v>0</v>
      </c>
      <c r="CT53" s="25">
        <v>0</v>
      </c>
      <c r="CU53" s="25">
        <v>0</v>
      </c>
      <c r="CV53" s="25"/>
      <c r="CW53" s="27"/>
      <c r="CX53" s="23">
        <f t="shared" si="24"/>
        <v>3729</v>
      </c>
      <c r="CY53" s="19">
        <f t="shared" si="25"/>
        <v>3724</v>
      </c>
      <c r="CZ53" s="19">
        <f t="shared" si="26"/>
        <v>5</v>
      </c>
      <c r="DA53" s="1"/>
    </row>
    <row r="54" spans="1:105" s="28" customFormat="1" ht="47.25" x14ac:dyDescent="0.25">
      <c r="A54" s="24">
        <v>666</v>
      </c>
      <c r="B54" s="18" t="s">
        <v>151</v>
      </c>
      <c r="C54" s="19">
        <f t="shared" si="0"/>
        <v>0</v>
      </c>
      <c r="D54" s="25">
        <v>0</v>
      </c>
      <c r="E54" s="25"/>
      <c r="F54" s="25">
        <v>0</v>
      </c>
      <c r="G54" s="19">
        <f t="shared" si="1"/>
        <v>0</v>
      </c>
      <c r="H54" s="25">
        <v>0</v>
      </c>
      <c r="I54" s="25">
        <v>0</v>
      </c>
      <c r="J54" s="19">
        <f t="shared" si="2"/>
        <v>0</v>
      </c>
      <c r="K54" s="25">
        <v>0</v>
      </c>
      <c r="L54" s="25">
        <v>0</v>
      </c>
      <c r="M54" s="19">
        <f t="shared" si="3"/>
        <v>0</v>
      </c>
      <c r="N54" s="25">
        <v>0</v>
      </c>
      <c r="O54" s="25">
        <v>0</v>
      </c>
      <c r="P54" s="19">
        <f t="shared" si="4"/>
        <v>0</v>
      </c>
      <c r="Q54" s="25">
        <v>0</v>
      </c>
      <c r="R54" s="25">
        <v>0</v>
      </c>
      <c r="S54" s="19">
        <f t="shared" si="5"/>
        <v>0</v>
      </c>
      <c r="T54" s="25">
        <v>0</v>
      </c>
      <c r="U54" s="25">
        <v>0</v>
      </c>
      <c r="V54" s="19">
        <f t="shared" si="6"/>
        <v>0</v>
      </c>
      <c r="W54" s="25">
        <v>0</v>
      </c>
      <c r="X54" s="25">
        <v>0</v>
      </c>
      <c r="Y54" s="19">
        <f t="shared" si="7"/>
        <v>0</v>
      </c>
      <c r="Z54" s="25">
        <v>0</v>
      </c>
      <c r="AA54" s="25">
        <v>0</v>
      </c>
      <c r="AB54" s="25">
        <v>0</v>
      </c>
      <c r="AC54" s="25">
        <v>2029</v>
      </c>
      <c r="AD54" s="25">
        <v>0</v>
      </c>
      <c r="AE54" s="19">
        <f t="shared" si="8"/>
        <v>1656</v>
      </c>
      <c r="AF54" s="25">
        <v>1656</v>
      </c>
      <c r="AG54" s="25">
        <v>0</v>
      </c>
      <c r="AH54" s="19">
        <f t="shared" si="9"/>
        <v>124</v>
      </c>
      <c r="AI54" s="25">
        <v>124</v>
      </c>
      <c r="AJ54" s="25">
        <v>0</v>
      </c>
      <c r="AK54" s="19">
        <f t="shared" si="10"/>
        <v>0</v>
      </c>
      <c r="AL54" s="25">
        <v>0</v>
      </c>
      <c r="AM54" s="25">
        <v>0</v>
      </c>
      <c r="AN54" s="19">
        <f t="shared" si="11"/>
        <v>1281</v>
      </c>
      <c r="AO54" s="25">
        <v>1281</v>
      </c>
      <c r="AP54" s="25">
        <v>0</v>
      </c>
      <c r="AQ54" s="19">
        <f t="shared" si="12"/>
        <v>0</v>
      </c>
      <c r="AR54" s="25">
        <v>0</v>
      </c>
      <c r="AS54" s="25">
        <v>0</v>
      </c>
      <c r="AT54" s="19">
        <f t="shared" si="13"/>
        <v>0</v>
      </c>
      <c r="AU54" s="25">
        <v>0</v>
      </c>
      <c r="AV54" s="25">
        <v>0</v>
      </c>
      <c r="AW54" s="19">
        <f t="shared" si="14"/>
        <v>0</v>
      </c>
      <c r="AX54" s="25">
        <v>0</v>
      </c>
      <c r="AY54" s="25">
        <v>0</v>
      </c>
      <c r="AZ54" s="19">
        <f t="shared" si="15"/>
        <v>0</v>
      </c>
      <c r="BA54" s="25">
        <v>0</v>
      </c>
      <c r="BB54" s="25">
        <v>0</v>
      </c>
      <c r="BC54" s="26">
        <v>0</v>
      </c>
      <c r="BD54" s="25">
        <v>0</v>
      </c>
      <c r="BE54" s="25"/>
      <c r="BF54" s="25"/>
      <c r="BG54" s="25">
        <v>0</v>
      </c>
      <c r="BH54" s="26">
        <v>0</v>
      </c>
      <c r="BI54" s="25">
        <v>0</v>
      </c>
      <c r="BJ54" s="25"/>
      <c r="BK54" s="25">
        <v>0</v>
      </c>
      <c r="BL54" s="19">
        <f t="shared" si="16"/>
        <v>4430</v>
      </c>
      <c r="BM54" s="25">
        <v>4430</v>
      </c>
      <c r="BN54" s="25">
        <v>0</v>
      </c>
      <c r="BO54" s="25">
        <v>0</v>
      </c>
      <c r="BP54" s="25">
        <v>0</v>
      </c>
      <c r="BQ54" s="19">
        <f t="shared" si="17"/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5">
        <v>0</v>
      </c>
      <c r="BY54" s="25">
        <v>0</v>
      </c>
      <c r="BZ54" s="19">
        <f t="shared" si="18"/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19">
        <f t="shared" si="19"/>
        <v>3203</v>
      </c>
      <c r="CH54" s="25">
        <v>3174</v>
      </c>
      <c r="CI54" s="25">
        <v>29</v>
      </c>
      <c r="CJ54" s="19">
        <f t="shared" si="20"/>
        <v>4800</v>
      </c>
      <c r="CK54" s="25">
        <v>4700</v>
      </c>
      <c r="CL54" s="25">
        <v>100</v>
      </c>
      <c r="CM54" s="19">
        <f t="shared" si="21"/>
        <v>2048</v>
      </c>
      <c r="CN54" s="25">
        <v>2048</v>
      </c>
      <c r="CO54" s="25">
        <v>0</v>
      </c>
      <c r="CP54" s="19">
        <f t="shared" si="22"/>
        <v>0</v>
      </c>
      <c r="CQ54" s="25">
        <v>0</v>
      </c>
      <c r="CR54" s="25">
        <v>0</v>
      </c>
      <c r="CS54" s="19">
        <f t="shared" si="23"/>
        <v>0</v>
      </c>
      <c r="CT54" s="25">
        <v>0</v>
      </c>
      <c r="CU54" s="25">
        <v>0</v>
      </c>
      <c r="CV54" s="25">
        <v>0</v>
      </c>
      <c r="CW54" s="27"/>
      <c r="CX54" s="23">
        <f t="shared" si="24"/>
        <v>19571</v>
      </c>
      <c r="CY54" s="19">
        <f t="shared" si="25"/>
        <v>19442</v>
      </c>
      <c r="CZ54" s="19">
        <f t="shared" si="26"/>
        <v>129</v>
      </c>
      <c r="DA54" s="1"/>
    </row>
    <row r="55" spans="1:105" s="28" customFormat="1" ht="31.5" x14ac:dyDescent="0.25">
      <c r="A55" s="24">
        <v>110</v>
      </c>
      <c r="B55" s="18" t="s">
        <v>152</v>
      </c>
      <c r="C55" s="19">
        <f t="shared" si="0"/>
        <v>4470</v>
      </c>
      <c r="D55" s="29">
        <v>4464</v>
      </c>
      <c r="E55" s="30"/>
      <c r="F55" s="25">
        <v>6</v>
      </c>
      <c r="G55" s="19">
        <f t="shared" si="1"/>
        <v>0</v>
      </c>
      <c r="H55" s="25"/>
      <c r="I55" s="25"/>
      <c r="J55" s="19">
        <f t="shared" si="2"/>
        <v>0</v>
      </c>
      <c r="K55" s="25"/>
      <c r="L55" s="25"/>
      <c r="M55" s="19">
        <f t="shared" si="3"/>
        <v>1540</v>
      </c>
      <c r="N55" s="25">
        <v>1532</v>
      </c>
      <c r="O55" s="25">
        <v>8</v>
      </c>
      <c r="P55" s="19">
        <f t="shared" si="4"/>
        <v>0</v>
      </c>
      <c r="Q55" s="25">
        <v>0</v>
      </c>
      <c r="R55" s="25">
        <v>0</v>
      </c>
      <c r="S55" s="19">
        <f t="shared" si="5"/>
        <v>0</v>
      </c>
      <c r="T55" s="25">
        <v>0</v>
      </c>
      <c r="U55" s="25">
        <v>0</v>
      </c>
      <c r="V55" s="19">
        <f t="shared" si="6"/>
        <v>0</v>
      </c>
      <c r="W55" s="25">
        <v>0</v>
      </c>
      <c r="X55" s="25">
        <v>0</v>
      </c>
      <c r="Y55" s="19">
        <f t="shared" si="7"/>
        <v>0</v>
      </c>
      <c r="Z55" s="25">
        <v>0</v>
      </c>
      <c r="AA55" s="25">
        <v>0</v>
      </c>
      <c r="AB55" s="25">
        <v>0</v>
      </c>
      <c r="AC55" s="25">
        <v>1204</v>
      </c>
      <c r="AD55" s="25">
        <v>2354</v>
      </c>
      <c r="AE55" s="19">
        <f t="shared" si="8"/>
        <v>0</v>
      </c>
      <c r="AF55" s="25">
        <v>0</v>
      </c>
      <c r="AG55" s="25">
        <v>0</v>
      </c>
      <c r="AH55" s="19">
        <f t="shared" si="9"/>
        <v>0</v>
      </c>
      <c r="AI55" s="25">
        <v>0</v>
      </c>
      <c r="AJ55" s="25">
        <v>0</v>
      </c>
      <c r="AK55" s="19">
        <f t="shared" si="10"/>
        <v>5712</v>
      </c>
      <c r="AL55" s="25">
        <v>5632</v>
      </c>
      <c r="AM55" s="25">
        <v>80</v>
      </c>
      <c r="AN55" s="19">
        <f t="shared" si="11"/>
        <v>0</v>
      </c>
      <c r="AO55" s="25">
        <v>0</v>
      </c>
      <c r="AP55" s="25">
        <v>0</v>
      </c>
      <c r="AQ55" s="19">
        <f t="shared" si="12"/>
        <v>0</v>
      </c>
      <c r="AR55" s="25">
        <v>0</v>
      </c>
      <c r="AS55" s="25">
        <v>0</v>
      </c>
      <c r="AT55" s="19">
        <f t="shared" si="13"/>
        <v>0</v>
      </c>
      <c r="AU55" s="25">
        <v>0</v>
      </c>
      <c r="AV55" s="25">
        <v>0</v>
      </c>
      <c r="AW55" s="19">
        <f t="shared" si="14"/>
        <v>0</v>
      </c>
      <c r="AX55" s="25">
        <v>0</v>
      </c>
      <c r="AY55" s="25">
        <v>0</v>
      </c>
      <c r="AZ55" s="19">
        <f t="shared" si="15"/>
        <v>1007</v>
      </c>
      <c r="BA55" s="25">
        <v>1007</v>
      </c>
      <c r="BB55" s="25"/>
      <c r="BC55" s="26">
        <v>845</v>
      </c>
      <c r="BD55" s="25">
        <v>845</v>
      </c>
      <c r="BE55" s="25">
        <v>570</v>
      </c>
      <c r="BF55" s="25"/>
      <c r="BG55" s="25"/>
      <c r="BH55" s="26"/>
      <c r="BI55" s="25"/>
      <c r="BJ55" s="25"/>
      <c r="BK55" s="25"/>
      <c r="BL55" s="19">
        <f t="shared" si="16"/>
        <v>649</v>
      </c>
      <c r="BM55" s="25">
        <v>222</v>
      </c>
      <c r="BN55" s="25">
        <v>0</v>
      </c>
      <c r="BO55" s="25">
        <v>427</v>
      </c>
      <c r="BP55" s="25">
        <v>0</v>
      </c>
      <c r="BQ55" s="19">
        <f t="shared" si="17"/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5">
        <v>0</v>
      </c>
      <c r="BY55" s="25">
        <v>0</v>
      </c>
      <c r="BZ55" s="19">
        <f t="shared" si="18"/>
        <v>9468</v>
      </c>
      <c r="CA55" s="25">
        <v>1642</v>
      </c>
      <c r="CB55" s="25">
        <v>0</v>
      </c>
      <c r="CC55" s="25">
        <v>64</v>
      </c>
      <c r="CD55" s="25">
        <v>2550</v>
      </c>
      <c r="CE55" s="25">
        <v>5212</v>
      </c>
      <c r="CF55" s="25">
        <v>0</v>
      </c>
      <c r="CG55" s="19">
        <f t="shared" si="19"/>
        <v>0</v>
      </c>
      <c r="CH55" s="25">
        <v>0</v>
      </c>
      <c r="CI55" s="25">
        <v>0</v>
      </c>
      <c r="CJ55" s="19">
        <f t="shared" si="20"/>
        <v>0</v>
      </c>
      <c r="CK55" s="25">
        <v>0</v>
      </c>
      <c r="CL55" s="25">
        <v>0</v>
      </c>
      <c r="CM55" s="19">
        <f t="shared" si="21"/>
        <v>943</v>
      </c>
      <c r="CN55" s="25">
        <v>943</v>
      </c>
      <c r="CO55" s="25">
        <v>0</v>
      </c>
      <c r="CP55" s="19">
        <f t="shared" si="22"/>
        <v>0</v>
      </c>
      <c r="CQ55" s="25">
        <v>0</v>
      </c>
      <c r="CR55" s="25">
        <v>0</v>
      </c>
      <c r="CS55" s="19">
        <f t="shared" si="23"/>
        <v>0</v>
      </c>
      <c r="CT55" s="25">
        <v>0</v>
      </c>
      <c r="CU55" s="25">
        <v>0</v>
      </c>
      <c r="CV55" s="25">
        <v>0</v>
      </c>
      <c r="CW55" s="27"/>
      <c r="CX55" s="23">
        <f t="shared" si="24"/>
        <v>28192</v>
      </c>
      <c r="CY55" s="19">
        <f t="shared" si="25"/>
        <v>25744</v>
      </c>
      <c r="CZ55" s="19">
        <f t="shared" si="26"/>
        <v>2448</v>
      </c>
      <c r="DA55" s="1"/>
    </row>
    <row r="56" spans="1:105" s="28" customFormat="1" ht="31.5" x14ac:dyDescent="0.25">
      <c r="A56" s="24">
        <v>120</v>
      </c>
      <c r="B56" s="18" t="s">
        <v>153</v>
      </c>
      <c r="C56" s="19">
        <f t="shared" si="0"/>
        <v>0</v>
      </c>
      <c r="D56" s="25"/>
      <c r="E56" s="25"/>
      <c r="F56" s="25"/>
      <c r="G56" s="19">
        <f t="shared" si="1"/>
        <v>0</v>
      </c>
      <c r="H56" s="25"/>
      <c r="I56" s="25"/>
      <c r="J56" s="19">
        <f t="shared" si="2"/>
        <v>0</v>
      </c>
      <c r="K56" s="25"/>
      <c r="L56" s="25"/>
      <c r="M56" s="19">
        <f t="shared" si="3"/>
        <v>0</v>
      </c>
      <c r="N56" s="25"/>
      <c r="O56" s="25"/>
      <c r="P56" s="19">
        <f t="shared" si="4"/>
        <v>2540</v>
      </c>
      <c r="Q56" s="25">
        <v>2482</v>
      </c>
      <c r="R56" s="25">
        <v>58</v>
      </c>
      <c r="S56" s="19">
        <f t="shared" si="5"/>
        <v>0</v>
      </c>
      <c r="T56" s="25"/>
      <c r="U56" s="25"/>
      <c r="V56" s="19">
        <f t="shared" si="6"/>
        <v>0</v>
      </c>
      <c r="W56" s="25"/>
      <c r="X56" s="25"/>
      <c r="Y56" s="19">
        <f t="shared" si="7"/>
        <v>0</v>
      </c>
      <c r="Z56" s="25"/>
      <c r="AA56" s="25"/>
      <c r="AB56" s="25"/>
      <c r="AC56" s="25">
        <v>1906</v>
      </c>
      <c r="AD56" s="25">
        <v>0</v>
      </c>
      <c r="AE56" s="19">
        <f t="shared" si="8"/>
        <v>1706</v>
      </c>
      <c r="AF56" s="25">
        <v>1676</v>
      </c>
      <c r="AG56" s="25">
        <v>30</v>
      </c>
      <c r="AH56" s="19">
        <f t="shared" si="9"/>
        <v>2106</v>
      </c>
      <c r="AI56" s="25">
        <v>2106</v>
      </c>
      <c r="AJ56" s="25"/>
      <c r="AK56" s="19">
        <f t="shared" si="10"/>
        <v>0</v>
      </c>
      <c r="AL56" s="25"/>
      <c r="AM56" s="25"/>
      <c r="AN56" s="19">
        <f t="shared" si="11"/>
        <v>0</v>
      </c>
      <c r="AO56" s="25"/>
      <c r="AP56" s="25"/>
      <c r="AQ56" s="19">
        <f t="shared" si="12"/>
        <v>0</v>
      </c>
      <c r="AR56" s="25"/>
      <c r="AS56" s="25"/>
      <c r="AT56" s="19">
        <f t="shared" si="13"/>
        <v>0</v>
      </c>
      <c r="AU56" s="25"/>
      <c r="AV56" s="25"/>
      <c r="AW56" s="19">
        <f t="shared" si="14"/>
        <v>0</v>
      </c>
      <c r="AX56" s="25"/>
      <c r="AY56" s="25"/>
      <c r="AZ56" s="19">
        <f t="shared" si="15"/>
        <v>0</v>
      </c>
      <c r="BA56" s="25"/>
      <c r="BB56" s="25"/>
      <c r="BC56" s="26"/>
      <c r="BD56" s="25"/>
      <c r="BE56" s="25"/>
      <c r="BF56" s="25"/>
      <c r="BG56" s="25"/>
      <c r="BH56" s="26"/>
      <c r="BI56" s="25"/>
      <c r="BJ56" s="25"/>
      <c r="BK56" s="25"/>
      <c r="BL56" s="19">
        <f t="shared" si="16"/>
        <v>0</v>
      </c>
      <c r="BM56" s="25"/>
      <c r="BN56" s="25"/>
      <c r="BO56" s="25"/>
      <c r="BP56" s="25"/>
      <c r="BQ56" s="19">
        <f t="shared" si="17"/>
        <v>0</v>
      </c>
      <c r="BR56" s="26"/>
      <c r="BS56" s="26"/>
      <c r="BT56" s="26"/>
      <c r="BU56" s="26"/>
      <c r="BV56" s="26"/>
      <c r="BW56" s="26"/>
      <c r="BX56" s="25"/>
      <c r="BY56" s="25"/>
      <c r="BZ56" s="19">
        <f t="shared" si="18"/>
        <v>0</v>
      </c>
      <c r="CA56" s="25"/>
      <c r="CB56" s="25"/>
      <c r="CC56" s="25"/>
      <c r="CD56" s="25"/>
      <c r="CE56" s="25"/>
      <c r="CF56" s="25"/>
      <c r="CG56" s="19">
        <f t="shared" si="19"/>
        <v>0</v>
      </c>
      <c r="CH56" s="25"/>
      <c r="CI56" s="25"/>
      <c r="CJ56" s="19">
        <f t="shared" si="20"/>
        <v>0</v>
      </c>
      <c r="CK56" s="25"/>
      <c r="CL56" s="25"/>
      <c r="CM56" s="19">
        <f t="shared" si="21"/>
        <v>2946</v>
      </c>
      <c r="CN56" s="25">
        <v>2918</v>
      </c>
      <c r="CO56" s="25">
        <v>28</v>
      </c>
      <c r="CP56" s="19">
        <f t="shared" si="22"/>
        <v>0</v>
      </c>
      <c r="CQ56" s="25"/>
      <c r="CR56" s="25"/>
      <c r="CS56" s="19">
        <f t="shared" si="23"/>
        <v>0</v>
      </c>
      <c r="CT56" s="25"/>
      <c r="CU56" s="25"/>
      <c r="CV56" s="25"/>
      <c r="CW56" s="27"/>
      <c r="CX56" s="23">
        <f t="shared" si="24"/>
        <v>11204</v>
      </c>
      <c r="CY56" s="19">
        <f t="shared" si="25"/>
        <v>11088</v>
      </c>
      <c r="CZ56" s="19">
        <f t="shared" si="26"/>
        <v>116</v>
      </c>
      <c r="DA56" s="1"/>
    </row>
    <row r="57" spans="1:105" s="28" customFormat="1" ht="31.5" x14ac:dyDescent="0.25">
      <c r="A57" s="24">
        <v>999</v>
      </c>
      <c r="B57" s="18" t="s">
        <v>154</v>
      </c>
      <c r="C57" s="19">
        <f t="shared" si="0"/>
        <v>0</v>
      </c>
      <c r="D57" s="25">
        <v>0</v>
      </c>
      <c r="E57" s="25"/>
      <c r="F57" s="25">
        <v>0</v>
      </c>
      <c r="G57" s="19">
        <f t="shared" si="1"/>
        <v>0</v>
      </c>
      <c r="H57" s="25">
        <v>0</v>
      </c>
      <c r="I57" s="25">
        <v>0</v>
      </c>
      <c r="J57" s="19">
        <f t="shared" si="2"/>
        <v>0</v>
      </c>
      <c r="K57" s="25">
        <v>0</v>
      </c>
      <c r="L57" s="25">
        <v>0</v>
      </c>
      <c r="M57" s="19">
        <f t="shared" si="3"/>
        <v>0</v>
      </c>
      <c r="N57" s="25">
        <v>0</v>
      </c>
      <c r="O57" s="25">
        <v>0</v>
      </c>
      <c r="P57" s="19">
        <f t="shared" si="4"/>
        <v>0</v>
      </c>
      <c r="Q57" s="25">
        <v>0</v>
      </c>
      <c r="R57" s="25">
        <v>0</v>
      </c>
      <c r="S57" s="19">
        <f t="shared" si="5"/>
        <v>0</v>
      </c>
      <c r="T57" s="25">
        <v>0</v>
      </c>
      <c r="U57" s="25">
        <v>0</v>
      </c>
      <c r="V57" s="19">
        <f t="shared" si="6"/>
        <v>0</v>
      </c>
      <c r="W57" s="25">
        <v>0</v>
      </c>
      <c r="X57" s="25">
        <v>0</v>
      </c>
      <c r="Y57" s="19">
        <f t="shared" si="7"/>
        <v>0</v>
      </c>
      <c r="Z57" s="25">
        <v>0</v>
      </c>
      <c r="AA57" s="25">
        <v>0</v>
      </c>
      <c r="AB57" s="25">
        <v>0</v>
      </c>
      <c r="AC57" s="25">
        <v>800</v>
      </c>
      <c r="AD57" s="25">
        <v>66</v>
      </c>
      <c r="AE57" s="19">
        <f t="shared" si="8"/>
        <v>0</v>
      </c>
      <c r="AF57" s="25">
        <v>0</v>
      </c>
      <c r="AG57" s="25">
        <v>0</v>
      </c>
      <c r="AH57" s="19">
        <f t="shared" si="9"/>
        <v>0</v>
      </c>
      <c r="AI57" s="25">
        <v>0</v>
      </c>
      <c r="AJ57" s="25">
        <v>0</v>
      </c>
      <c r="AK57" s="19">
        <f t="shared" si="10"/>
        <v>0</v>
      </c>
      <c r="AL57" s="25">
        <v>0</v>
      </c>
      <c r="AM57" s="25">
        <v>0</v>
      </c>
      <c r="AN57" s="19">
        <f t="shared" si="11"/>
        <v>0</v>
      </c>
      <c r="AO57" s="25">
        <v>0</v>
      </c>
      <c r="AP57" s="25">
        <v>0</v>
      </c>
      <c r="AQ57" s="19">
        <f t="shared" si="12"/>
        <v>0</v>
      </c>
      <c r="AR57" s="25">
        <v>0</v>
      </c>
      <c r="AS57" s="25">
        <v>0</v>
      </c>
      <c r="AT57" s="19">
        <f t="shared" si="13"/>
        <v>0</v>
      </c>
      <c r="AU57" s="25">
        <v>0</v>
      </c>
      <c r="AV57" s="25">
        <v>0</v>
      </c>
      <c r="AW57" s="19">
        <f t="shared" si="14"/>
        <v>0</v>
      </c>
      <c r="AX57" s="25">
        <v>0</v>
      </c>
      <c r="AY57" s="25">
        <v>0</v>
      </c>
      <c r="AZ57" s="19">
        <f t="shared" si="15"/>
        <v>0</v>
      </c>
      <c r="BA57" s="25">
        <v>0</v>
      </c>
      <c r="BB57" s="25">
        <v>0</v>
      </c>
      <c r="BC57" s="26">
        <v>0</v>
      </c>
      <c r="BD57" s="25">
        <v>0</v>
      </c>
      <c r="BE57" s="25"/>
      <c r="BF57" s="25"/>
      <c r="BG57" s="25">
        <v>0</v>
      </c>
      <c r="BH57" s="26">
        <v>0</v>
      </c>
      <c r="BI57" s="25">
        <v>0</v>
      </c>
      <c r="BJ57" s="25"/>
      <c r="BK57" s="25">
        <v>0</v>
      </c>
      <c r="BL57" s="19">
        <f t="shared" si="16"/>
        <v>0</v>
      </c>
      <c r="BM57" s="25">
        <v>0</v>
      </c>
      <c r="BN57" s="25">
        <v>0</v>
      </c>
      <c r="BO57" s="25">
        <v>0</v>
      </c>
      <c r="BP57" s="25">
        <v>0</v>
      </c>
      <c r="BQ57" s="19">
        <f t="shared" si="17"/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5">
        <v>0</v>
      </c>
      <c r="BY57" s="25">
        <v>0</v>
      </c>
      <c r="BZ57" s="19">
        <f t="shared" si="18"/>
        <v>2659</v>
      </c>
      <c r="CA57" s="25">
        <v>1173</v>
      </c>
      <c r="CB57" s="25">
        <v>51</v>
      </c>
      <c r="CC57" s="25">
        <v>25</v>
      </c>
      <c r="CD57" s="25">
        <v>450</v>
      </c>
      <c r="CE57" s="25">
        <v>960</v>
      </c>
      <c r="CF57" s="25">
        <v>0</v>
      </c>
      <c r="CG57" s="19">
        <f t="shared" si="19"/>
        <v>0</v>
      </c>
      <c r="CH57" s="25">
        <v>0</v>
      </c>
      <c r="CI57" s="25">
        <v>0</v>
      </c>
      <c r="CJ57" s="19">
        <f t="shared" si="20"/>
        <v>0</v>
      </c>
      <c r="CK57" s="25">
        <v>0</v>
      </c>
      <c r="CL57" s="25">
        <v>0</v>
      </c>
      <c r="CM57" s="19">
        <f t="shared" si="21"/>
        <v>0</v>
      </c>
      <c r="CN57" s="25">
        <v>0</v>
      </c>
      <c r="CO57" s="25">
        <v>0</v>
      </c>
      <c r="CP57" s="19">
        <f t="shared" si="22"/>
        <v>0</v>
      </c>
      <c r="CQ57" s="25">
        <v>0</v>
      </c>
      <c r="CR57" s="25">
        <v>0</v>
      </c>
      <c r="CS57" s="19">
        <f t="shared" si="23"/>
        <v>0</v>
      </c>
      <c r="CT57" s="25">
        <v>0</v>
      </c>
      <c r="CU57" s="25">
        <v>0</v>
      </c>
      <c r="CV57" s="25">
        <v>1200</v>
      </c>
      <c r="CW57" s="27"/>
      <c r="CX57" s="23">
        <f t="shared" si="24"/>
        <v>4725</v>
      </c>
      <c r="CY57" s="19">
        <f t="shared" si="25"/>
        <v>4608</v>
      </c>
      <c r="CZ57" s="19">
        <f t="shared" si="26"/>
        <v>117</v>
      </c>
      <c r="DA57" s="1"/>
    </row>
    <row r="58" spans="1:105" s="28" customFormat="1" ht="31.5" x14ac:dyDescent="0.25">
      <c r="A58" s="24">
        <v>200</v>
      </c>
      <c r="B58" s="18" t="s">
        <v>155</v>
      </c>
      <c r="C58" s="19">
        <f t="shared" si="0"/>
        <v>0</v>
      </c>
      <c r="D58" s="25">
        <v>0</v>
      </c>
      <c r="E58" s="25"/>
      <c r="F58" s="25">
        <v>0</v>
      </c>
      <c r="G58" s="19">
        <f t="shared" si="1"/>
        <v>0</v>
      </c>
      <c r="H58" s="25">
        <v>0</v>
      </c>
      <c r="I58" s="25">
        <v>0</v>
      </c>
      <c r="J58" s="19">
        <f t="shared" si="2"/>
        <v>0</v>
      </c>
      <c r="K58" s="25">
        <v>0</v>
      </c>
      <c r="L58" s="25">
        <v>0</v>
      </c>
      <c r="M58" s="19">
        <f t="shared" si="3"/>
        <v>141</v>
      </c>
      <c r="N58" s="25">
        <v>0</v>
      </c>
      <c r="O58" s="25">
        <v>141</v>
      </c>
      <c r="P58" s="19">
        <f t="shared" si="4"/>
        <v>0</v>
      </c>
      <c r="Q58" s="25">
        <v>0</v>
      </c>
      <c r="R58" s="25">
        <v>0</v>
      </c>
      <c r="S58" s="19">
        <f t="shared" si="5"/>
        <v>0</v>
      </c>
      <c r="T58" s="25">
        <v>0</v>
      </c>
      <c r="U58" s="25">
        <v>0</v>
      </c>
      <c r="V58" s="19">
        <f t="shared" si="6"/>
        <v>0</v>
      </c>
      <c r="W58" s="25">
        <v>0</v>
      </c>
      <c r="X58" s="25">
        <v>0</v>
      </c>
      <c r="Y58" s="19">
        <f t="shared" si="7"/>
        <v>0</v>
      </c>
      <c r="Z58" s="25">
        <v>0</v>
      </c>
      <c r="AA58" s="25">
        <v>0</v>
      </c>
      <c r="AB58" s="25">
        <v>989</v>
      </c>
      <c r="AC58" s="25">
        <v>0</v>
      </c>
      <c r="AD58" s="25">
        <v>55</v>
      </c>
      <c r="AE58" s="19">
        <f t="shared" si="8"/>
        <v>0</v>
      </c>
      <c r="AF58" s="25">
        <v>0</v>
      </c>
      <c r="AG58" s="25">
        <v>0</v>
      </c>
      <c r="AH58" s="19">
        <f t="shared" si="9"/>
        <v>0</v>
      </c>
      <c r="AI58" s="25">
        <v>0</v>
      </c>
      <c r="AJ58" s="25">
        <v>0</v>
      </c>
      <c r="AK58" s="19">
        <f t="shared" si="10"/>
        <v>0</v>
      </c>
      <c r="AL58" s="25">
        <v>0</v>
      </c>
      <c r="AM58" s="25">
        <v>0</v>
      </c>
      <c r="AN58" s="19">
        <f t="shared" si="11"/>
        <v>0</v>
      </c>
      <c r="AO58" s="25">
        <v>0</v>
      </c>
      <c r="AP58" s="25">
        <v>0</v>
      </c>
      <c r="AQ58" s="19">
        <f t="shared" si="12"/>
        <v>0</v>
      </c>
      <c r="AR58" s="25">
        <v>0</v>
      </c>
      <c r="AS58" s="25">
        <v>0</v>
      </c>
      <c r="AT58" s="19">
        <f t="shared" si="13"/>
        <v>0</v>
      </c>
      <c r="AU58" s="25">
        <v>0</v>
      </c>
      <c r="AV58" s="25">
        <v>0</v>
      </c>
      <c r="AW58" s="19">
        <f t="shared" si="14"/>
        <v>0</v>
      </c>
      <c r="AX58" s="25">
        <v>0</v>
      </c>
      <c r="AY58" s="25">
        <v>0</v>
      </c>
      <c r="AZ58" s="19">
        <f t="shared" si="15"/>
        <v>0</v>
      </c>
      <c r="BA58" s="25">
        <v>0</v>
      </c>
      <c r="BB58" s="25">
        <v>0</v>
      </c>
      <c r="BC58" s="26">
        <v>0</v>
      </c>
      <c r="BD58" s="25">
        <v>0</v>
      </c>
      <c r="BE58" s="25"/>
      <c r="BF58" s="25"/>
      <c r="BG58" s="25">
        <v>0</v>
      </c>
      <c r="BH58" s="26">
        <v>0</v>
      </c>
      <c r="BI58" s="25">
        <v>0</v>
      </c>
      <c r="BJ58" s="25"/>
      <c r="BK58" s="25">
        <v>0</v>
      </c>
      <c r="BL58" s="19">
        <f t="shared" si="16"/>
        <v>0</v>
      </c>
      <c r="BM58" s="25">
        <v>0</v>
      </c>
      <c r="BN58" s="25">
        <v>0</v>
      </c>
      <c r="BO58" s="25">
        <v>0</v>
      </c>
      <c r="BP58" s="25">
        <v>0</v>
      </c>
      <c r="BQ58" s="19">
        <f t="shared" si="17"/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5">
        <v>0</v>
      </c>
      <c r="BY58" s="25">
        <v>0</v>
      </c>
      <c r="BZ58" s="19">
        <f t="shared" si="18"/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19">
        <f t="shared" si="19"/>
        <v>0</v>
      </c>
      <c r="CH58" s="25">
        <v>0</v>
      </c>
      <c r="CI58" s="25">
        <v>0</v>
      </c>
      <c r="CJ58" s="19">
        <f t="shared" si="20"/>
        <v>0</v>
      </c>
      <c r="CK58" s="25">
        <v>0</v>
      </c>
      <c r="CL58" s="25">
        <v>0</v>
      </c>
      <c r="CM58" s="19">
        <f t="shared" si="21"/>
        <v>1204</v>
      </c>
      <c r="CN58" s="25">
        <v>0</v>
      </c>
      <c r="CO58" s="25">
        <v>1204</v>
      </c>
      <c r="CP58" s="19">
        <f t="shared" si="22"/>
        <v>0</v>
      </c>
      <c r="CQ58" s="25">
        <v>0</v>
      </c>
      <c r="CR58" s="25"/>
      <c r="CS58" s="19">
        <f t="shared" si="23"/>
        <v>0</v>
      </c>
      <c r="CT58" s="25"/>
      <c r="CU58" s="25"/>
      <c r="CV58" s="25"/>
      <c r="CW58" s="27"/>
      <c r="CX58" s="23">
        <f t="shared" si="24"/>
        <v>2389</v>
      </c>
      <c r="CY58" s="19">
        <f t="shared" si="25"/>
        <v>0</v>
      </c>
      <c r="CZ58" s="19">
        <f t="shared" si="26"/>
        <v>2389</v>
      </c>
      <c r="DA58" s="1"/>
    </row>
    <row r="59" spans="1:105" s="28" customFormat="1" ht="31.5" x14ac:dyDescent="0.25">
      <c r="A59" s="24">
        <v>555</v>
      </c>
      <c r="B59" s="18" t="s">
        <v>156</v>
      </c>
      <c r="C59" s="19">
        <f t="shared" si="0"/>
        <v>3297</v>
      </c>
      <c r="D59" s="25">
        <v>3297</v>
      </c>
      <c r="E59" s="25">
        <v>770</v>
      </c>
      <c r="F59" s="25"/>
      <c r="G59" s="19">
        <f t="shared" si="1"/>
        <v>1968</v>
      </c>
      <c r="H59" s="25">
        <v>1968</v>
      </c>
      <c r="I59" s="25">
        <v>0</v>
      </c>
      <c r="J59" s="19">
        <f t="shared" si="2"/>
        <v>1085</v>
      </c>
      <c r="K59" s="25">
        <v>1085</v>
      </c>
      <c r="L59" s="25">
        <v>0</v>
      </c>
      <c r="M59" s="19">
        <f t="shared" si="3"/>
        <v>950</v>
      </c>
      <c r="N59" s="25">
        <v>950</v>
      </c>
      <c r="O59" s="25">
        <v>0</v>
      </c>
      <c r="P59" s="19">
        <f t="shared" si="4"/>
        <v>1000</v>
      </c>
      <c r="Q59" s="25">
        <v>1000</v>
      </c>
      <c r="R59" s="25">
        <v>0</v>
      </c>
      <c r="S59" s="19">
        <f t="shared" si="5"/>
        <v>940</v>
      </c>
      <c r="T59" s="25">
        <v>940</v>
      </c>
      <c r="U59" s="25"/>
      <c r="V59" s="19">
        <f t="shared" si="6"/>
        <v>0</v>
      </c>
      <c r="W59" s="25"/>
      <c r="X59" s="25"/>
      <c r="Y59" s="19">
        <f t="shared" si="7"/>
        <v>0</v>
      </c>
      <c r="Z59" s="25"/>
      <c r="AA59" s="25"/>
      <c r="AB59" s="25"/>
      <c r="AC59" s="25"/>
      <c r="AD59" s="25"/>
      <c r="AE59" s="19">
        <f t="shared" si="8"/>
        <v>1185</v>
      </c>
      <c r="AF59" s="25">
        <v>1185</v>
      </c>
      <c r="AG59" s="25">
        <v>0</v>
      </c>
      <c r="AH59" s="19">
        <f t="shared" si="9"/>
        <v>600</v>
      </c>
      <c r="AI59" s="25">
        <v>600</v>
      </c>
      <c r="AJ59" s="25">
        <v>0</v>
      </c>
      <c r="AK59" s="19">
        <f t="shared" si="10"/>
        <v>1900</v>
      </c>
      <c r="AL59" s="25">
        <v>1900</v>
      </c>
      <c r="AM59" s="25">
        <v>0</v>
      </c>
      <c r="AN59" s="19">
        <f t="shared" si="11"/>
        <v>860</v>
      </c>
      <c r="AO59" s="25">
        <v>860</v>
      </c>
      <c r="AP59" s="25">
        <v>0</v>
      </c>
      <c r="AQ59" s="19">
        <f t="shared" si="12"/>
        <v>800</v>
      </c>
      <c r="AR59" s="25">
        <v>675</v>
      </c>
      <c r="AS59" s="25">
        <v>125</v>
      </c>
      <c r="AT59" s="19">
        <f t="shared" si="13"/>
        <v>0</v>
      </c>
      <c r="AU59" s="25">
        <v>0</v>
      </c>
      <c r="AV59" s="25">
        <v>0</v>
      </c>
      <c r="AW59" s="19">
        <f t="shared" si="14"/>
        <v>1000</v>
      </c>
      <c r="AX59" s="25">
        <v>1000</v>
      </c>
      <c r="AY59" s="25">
        <v>0</v>
      </c>
      <c r="AZ59" s="19">
        <f t="shared" si="15"/>
        <v>1200</v>
      </c>
      <c r="BA59" s="25">
        <v>1200</v>
      </c>
      <c r="BB59" s="25"/>
      <c r="BC59" s="26"/>
      <c r="BD59" s="25"/>
      <c r="BE59" s="25"/>
      <c r="BF59" s="25"/>
      <c r="BG59" s="25"/>
      <c r="BH59" s="26">
        <v>2170</v>
      </c>
      <c r="BI59" s="25">
        <v>2170</v>
      </c>
      <c r="BJ59" s="25">
        <v>270</v>
      </c>
      <c r="BK59" s="25"/>
      <c r="BL59" s="19">
        <f t="shared" si="16"/>
        <v>5335</v>
      </c>
      <c r="BM59" s="25">
        <v>1210</v>
      </c>
      <c r="BN59" s="25">
        <v>0</v>
      </c>
      <c r="BO59" s="25">
        <v>4125</v>
      </c>
      <c r="BP59" s="25">
        <v>0</v>
      </c>
      <c r="BQ59" s="19">
        <f t="shared" si="17"/>
        <v>30</v>
      </c>
      <c r="BR59" s="26">
        <v>0</v>
      </c>
      <c r="BS59" s="26">
        <v>0</v>
      </c>
      <c r="BT59" s="26">
        <v>30</v>
      </c>
      <c r="BU59" s="26"/>
      <c r="BV59" s="26"/>
      <c r="BW59" s="26"/>
      <c r="BX59" s="25"/>
      <c r="BY59" s="25"/>
      <c r="BZ59" s="19">
        <f t="shared" si="18"/>
        <v>4340</v>
      </c>
      <c r="CA59" s="25">
        <v>4300</v>
      </c>
      <c r="CB59" s="25">
        <v>10</v>
      </c>
      <c r="CC59" s="25">
        <v>30</v>
      </c>
      <c r="CD59" s="25"/>
      <c r="CE59" s="25"/>
      <c r="CF59" s="25"/>
      <c r="CG59" s="19">
        <f t="shared" si="19"/>
        <v>0</v>
      </c>
      <c r="CH59" s="25"/>
      <c r="CI59" s="25"/>
      <c r="CJ59" s="19">
        <f t="shared" si="20"/>
        <v>0</v>
      </c>
      <c r="CK59" s="25"/>
      <c r="CL59" s="25"/>
      <c r="CM59" s="19">
        <f t="shared" si="21"/>
        <v>3045</v>
      </c>
      <c r="CN59" s="25">
        <v>3045</v>
      </c>
      <c r="CO59" s="25"/>
      <c r="CP59" s="19">
        <f t="shared" si="22"/>
        <v>0</v>
      </c>
      <c r="CQ59" s="25"/>
      <c r="CR59" s="25"/>
      <c r="CS59" s="19">
        <f t="shared" si="23"/>
        <v>0</v>
      </c>
      <c r="CT59" s="25"/>
      <c r="CU59" s="25"/>
      <c r="CV59" s="25"/>
      <c r="CW59" s="27"/>
      <c r="CX59" s="23">
        <f t="shared" si="24"/>
        <v>31705</v>
      </c>
      <c r="CY59" s="19">
        <f t="shared" si="25"/>
        <v>31570</v>
      </c>
      <c r="CZ59" s="19">
        <f t="shared" si="26"/>
        <v>135</v>
      </c>
      <c r="DA59" s="1"/>
    </row>
    <row r="60" spans="1:105" s="28" customFormat="1" ht="31.5" x14ac:dyDescent="0.25">
      <c r="A60" s="24">
        <v>100</v>
      </c>
      <c r="B60" s="18" t="s">
        <v>157</v>
      </c>
      <c r="C60" s="19">
        <f t="shared" si="0"/>
        <v>8429</v>
      </c>
      <c r="D60" s="25">
        <v>7679</v>
      </c>
      <c r="E60" s="25">
        <v>1350</v>
      </c>
      <c r="F60" s="25">
        <v>750</v>
      </c>
      <c r="G60" s="19">
        <f t="shared" si="1"/>
        <v>0</v>
      </c>
      <c r="H60" s="25"/>
      <c r="I60" s="25"/>
      <c r="J60" s="19">
        <f t="shared" si="2"/>
        <v>0</v>
      </c>
      <c r="K60" s="25"/>
      <c r="L60" s="25"/>
      <c r="M60" s="19">
        <f t="shared" si="3"/>
        <v>0</v>
      </c>
      <c r="N60" s="25"/>
      <c r="O60" s="25"/>
      <c r="P60" s="19">
        <f t="shared" si="4"/>
        <v>0</v>
      </c>
      <c r="Q60" s="25"/>
      <c r="R60" s="25"/>
      <c r="S60" s="19">
        <f t="shared" si="5"/>
        <v>0</v>
      </c>
      <c r="T60" s="25"/>
      <c r="U60" s="25"/>
      <c r="V60" s="19">
        <f t="shared" si="6"/>
        <v>0</v>
      </c>
      <c r="W60" s="25"/>
      <c r="X60" s="25"/>
      <c r="Y60" s="19">
        <f t="shared" si="7"/>
        <v>0</v>
      </c>
      <c r="Z60" s="25"/>
      <c r="AA60" s="25"/>
      <c r="AB60" s="25"/>
      <c r="AC60" s="25"/>
      <c r="AD60" s="25"/>
      <c r="AE60" s="19">
        <f t="shared" si="8"/>
        <v>0</v>
      </c>
      <c r="AF60" s="25"/>
      <c r="AG60" s="25"/>
      <c r="AH60" s="19">
        <f t="shared" si="9"/>
        <v>0</v>
      </c>
      <c r="AI60" s="25"/>
      <c r="AJ60" s="25"/>
      <c r="AK60" s="19">
        <f t="shared" si="10"/>
        <v>0</v>
      </c>
      <c r="AL60" s="25"/>
      <c r="AM60" s="25"/>
      <c r="AN60" s="19">
        <f t="shared" si="11"/>
        <v>0</v>
      </c>
      <c r="AO60" s="25"/>
      <c r="AP60" s="25"/>
      <c r="AQ60" s="19">
        <f t="shared" si="12"/>
        <v>0</v>
      </c>
      <c r="AR60" s="25"/>
      <c r="AS60" s="25"/>
      <c r="AT60" s="19">
        <f t="shared" si="13"/>
        <v>0</v>
      </c>
      <c r="AU60" s="25"/>
      <c r="AV60" s="25"/>
      <c r="AW60" s="19">
        <f t="shared" si="14"/>
        <v>0</v>
      </c>
      <c r="AX60" s="25"/>
      <c r="AY60" s="25"/>
      <c r="AZ60" s="19">
        <f t="shared" si="15"/>
        <v>0</v>
      </c>
      <c r="BA60" s="25"/>
      <c r="BB60" s="25"/>
      <c r="BC60" s="26">
        <f>BD60+BG60</f>
        <v>2756</v>
      </c>
      <c r="BD60" s="25">
        <v>2720</v>
      </c>
      <c r="BE60" s="25">
        <v>310</v>
      </c>
      <c r="BF60" s="25">
        <v>200</v>
      </c>
      <c r="BG60" s="25">
        <v>36</v>
      </c>
      <c r="BH60" s="26">
        <v>500</v>
      </c>
      <c r="BI60" s="25">
        <v>500</v>
      </c>
      <c r="BJ60" s="25">
        <v>200</v>
      </c>
      <c r="BK60" s="25"/>
      <c r="BL60" s="19">
        <f t="shared" si="16"/>
        <v>0</v>
      </c>
      <c r="BM60" s="25"/>
      <c r="BN60" s="25"/>
      <c r="BO60" s="25"/>
      <c r="BP60" s="25"/>
      <c r="BQ60" s="19">
        <f t="shared" si="17"/>
        <v>0</v>
      </c>
      <c r="BR60" s="26"/>
      <c r="BS60" s="26"/>
      <c r="BT60" s="26"/>
      <c r="BU60" s="26"/>
      <c r="BV60" s="26"/>
      <c r="BW60" s="26"/>
      <c r="BX60" s="25"/>
      <c r="BY60" s="25"/>
      <c r="BZ60" s="19">
        <f t="shared" si="18"/>
        <v>0</v>
      </c>
      <c r="CA60" s="25"/>
      <c r="CB60" s="25"/>
      <c r="CC60" s="25"/>
      <c r="CD60" s="25"/>
      <c r="CE60" s="25"/>
      <c r="CF60" s="25"/>
      <c r="CG60" s="19">
        <f t="shared" si="19"/>
        <v>0</v>
      </c>
      <c r="CH60" s="25"/>
      <c r="CI60" s="25"/>
      <c r="CJ60" s="19">
        <f t="shared" si="20"/>
        <v>0</v>
      </c>
      <c r="CK60" s="25"/>
      <c r="CL60" s="25">
        <v>0</v>
      </c>
      <c r="CM60" s="19">
        <f t="shared" si="21"/>
        <v>2080</v>
      </c>
      <c r="CN60" s="25">
        <v>2080</v>
      </c>
      <c r="CO60" s="25">
        <v>0</v>
      </c>
      <c r="CP60" s="19">
        <f t="shared" si="22"/>
        <v>0</v>
      </c>
      <c r="CQ60" s="25"/>
      <c r="CR60" s="25"/>
      <c r="CS60" s="19">
        <f t="shared" si="23"/>
        <v>0</v>
      </c>
      <c r="CT60" s="25"/>
      <c r="CU60" s="25"/>
      <c r="CV60" s="25"/>
      <c r="CW60" s="27"/>
      <c r="CX60" s="23">
        <f t="shared" si="24"/>
        <v>13765</v>
      </c>
      <c r="CY60" s="19">
        <f t="shared" si="25"/>
        <v>12979</v>
      </c>
      <c r="CZ60" s="19">
        <f t="shared" si="26"/>
        <v>786</v>
      </c>
      <c r="DA60" s="1"/>
    </row>
    <row r="61" spans="1:105" s="28" customFormat="1" ht="47.25" x14ac:dyDescent="0.25">
      <c r="A61" s="24">
        <v>30</v>
      </c>
      <c r="B61" s="18" t="s">
        <v>158</v>
      </c>
      <c r="C61" s="19">
        <f t="shared" si="0"/>
        <v>593</v>
      </c>
      <c r="D61" s="25">
        <v>0</v>
      </c>
      <c r="E61" s="25"/>
      <c r="F61" s="25">
        <v>593</v>
      </c>
      <c r="G61" s="19">
        <f t="shared" si="1"/>
        <v>379</v>
      </c>
      <c r="H61" s="25">
        <v>0</v>
      </c>
      <c r="I61" s="25">
        <v>379</v>
      </c>
      <c r="J61" s="19">
        <f t="shared" si="2"/>
        <v>881</v>
      </c>
      <c r="K61" s="25">
        <v>0</v>
      </c>
      <c r="L61" s="25">
        <v>881</v>
      </c>
      <c r="M61" s="19">
        <f t="shared" si="3"/>
        <v>462</v>
      </c>
      <c r="N61" s="25">
        <v>0</v>
      </c>
      <c r="O61" s="25">
        <v>462</v>
      </c>
      <c r="P61" s="19">
        <f t="shared" si="4"/>
        <v>1263</v>
      </c>
      <c r="Q61" s="25">
        <v>0</v>
      </c>
      <c r="R61" s="25">
        <v>1263</v>
      </c>
      <c r="S61" s="19">
        <f t="shared" si="5"/>
        <v>746</v>
      </c>
      <c r="T61" s="25">
        <v>0</v>
      </c>
      <c r="U61" s="25">
        <v>746</v>
      </c>
      <c r="V61" s="19">
        <f t="shared" si="6"/>
        <v>0</v>
      </c>
      <c r="W61" s="25">
        <v>0</v>
      </c>
      <c r="X61" s="25">
        <v>0</v>
      </c>
      <c r="Y61" s="19">
        <f t="shared" si="7"/>
        <v>0</v>
      </c>
      <c r="Z61" s="25">
        <v>0</v>
      </c>
      <c r="AA61" s="25">
        <v>0</v>
      </c>
      <c r="AB61" s="25">
        <v>240</v>
      </c>
      <c r="AC61" s="25">
        <v>0</v>
      </c>
      <c r="AD61" s="25">
        <v>115</v>
      </c>
      <c r="AE61" s="19">
        <f t="shared" si="8"/>
        <v>942</v>
      </c>
      <c r="AF61" s="25">
        <v>0</v>
      </c>
      <c r="AG61" s="25">
        <v>942</v>
      </c>
      <c r="AH61" s="19">
        <f t="shared" si="9"/>
        <v>58</v>
      </c>
      <c r="AI61" s="25">
        <v>0</v>
      </c>
      <c r="AJ61" s="25">
        <v>58</v>
      </c>
      <c r="AK61" s="19">
        <f t="shared" si="10"/>
        <v>595</v>
      </c>
      <c r="AL61" s="25">
        <v>0</v>
      </c>
      <c r="AM61" s="25">
        <v>595</v>
      </c>
      <c r="AN61" s="19">
        <f t="shared" si="11"/>
        <v>480</v>
      </c>
      <c r="AO61" s="25">
        <v>0</v>
      </c>
      <c r="AP61" s="25">
        <v>480</v>
      </c>
      <c r="AQ61" s="19">
        <f t="shared" si="12"/>
        <v>0</v>
      </c>
      <c r="AR61" s="25">
        <v>0</v>
      </c>
      <c r="AS61" s="25">
        <v>0</v>
      </c>
      <c r="AT61" s="19">
        <f t="shared" si="13"/>
        <v>116</v>
      </c>
      <c r="AU61" s="25">
        <v>0</v>
      </c>
      <c r="AV61" s="25">
        <v>116</v>
      </c>
      <c r="AW61" s="19">
        <f t="shared" si="14"/>
        <v>112</v>
      </c>
      <c r="AX61" s="25">
        <v>0</v>
      </c>
      <c r="AY61" s="25">
        <v>112</v>
      </c>
      <c r="AZ61" s="19">
        <f t="shared" si="15"/>
        <v>0</v>
      </c>
      <c r="BA61" s="25">
        <v>0</v>
      </c>
      <c r="BB61" s="25">
        <v>0</v>
      </c>
      <c r="BC61" s="26">
        <v>0</v>
      </c>
      <c r="BD61" s="25">
        <v>0</v>
      </c>
      <c r="BE61" s="25"/>
      <c r="BF61" s="25"/>
      <c r="BG61" s="25">
        <v>0</v>
      </c>
      <c r="BH61" s="26">
        <v>0</v>
      </c>
      <c r="BI61" s="25">
        <v>0</v>
      </c>
      <c r="BJ61" s="25"/>
      <c r="BK61" s="25">
        <v>0</v>
      </c>
      <c r="BL61" s="19">
        <f t="shared" si="16"/>
        <v>1290</v>
      </c>
      <c r="BM61" s="25">
        <v>0</v>
      </c>
      <c r="BN61" s="25">
        <v>1290</v>
      </c>
      <c r="BO61" s="25">
        <v>0</v>
      </c>
      <c r="BP61" s="25">
        <v>0</v>
      </c>
      <c r="BQ61" s="19">
        <f t="shared" si="17"/>
        <v>150</v>
      </c>
      <c r="BR61" s="26">
        <v>0</v>
      </c>
      <c r="BS61" s="26">
        <v>80</v>
      </c>
      <c r="BT61" s="26">
        <v>0</v>
      </c>
      <c r="BU61" s="26">
        <v>0</v>
      </c>
      <c r="BV61" s="26">
        <v>0</v>
      </c>
      <c r="BW61" s="26">
        <v>0</v>
      </c>
      <c r="BX61" s="25">
        <v>0</v>
      </c>
      <c r="BY61" s="25">
        <v>70</v>
      </c>
      <c r="BZ61" s="19">
        <f t="shared" si="18"/>
        <v>676</v>
      </c>
      <c r="CA61" s="25">
        <v>0</v>
      </c>
      <c r="CB61" s="25">
        <v>676</v>
      </c>
      <c r="CC61" s="25">
        <v>0</v>
      </c>
      <c r="CD61" s="25">
        <v>0</v>
      </c>
      <c r="CE61" s="25">
        <v>0</v>
      </c>
      <c r="CF61" s="25">
        <v>0</v>
      </c>
      <c r="CG61" s="19">
        <f t="shared" si="19"/>
        <v>1280</v>
      </c>
      <c r="CH61" s="25">
        <v>0</v>
      </c>
      <c r="CI61" s="25">
        <v>1280</v>
      </c>
      <c r="CJ61" s="19">
        <f t="shared" si="20"/>
        <v>0</v>
      </c>
      <c r="CK61" s="25">
        <v>0</v>
      </c>
      <c r="CL61" s="25">
        <v>0</v>
      </c>
      <c r="CM61" s="19">
        <f t="shared" si="21"/>
        <v>1200</v>
      </c>
      <c r="CN61" s="25">
        <v>0</v>
      </c>
      <c r="CO61" s="25">
        <v>1200</v>
      </c>
      <c r="CP61" s="19">
        <f t="shared" si="22"/>
        <v>0</v>
      </c>
      <c r="CQ61" s="25">
        <v>0</v>
      </c>
      <c r="CR61" s="25">
        <v>0</v>
      </c>
      <c r="CS61" s="19">
        <f t="shared" si="23"/>
        <v>0</v>
      </c>
      <c r="CT61" s="25">
        <v>0</v>
      </c>
      <c r="CU61" s="25">
        <v>0</v>
      </c>
      <c r="CV61" s="25">
        <v>0</v>
      </c>
      <c r="CW61" s="27"/>
      <c r="CX61" s="23">
        <f t="shared" si="24"/>
        <v>11578</v>
      </c>
      <c r="CY61" s="19">
        <f t="shared" si="25"/>
        <v>0</v>
      </c>
      <c r="CZ61" s="19">
        <f t="shared" si="26"/>
        <v>11578</v>
      </c>
      <c r="DA61" s="1"/>
    </row>
    <row r="62" spans="1:105" s="28" customFormat="1" ht="47.25" x14ac:dyDescent="0.25">
      <c r="A62" s="24">
        <v>160</v>
      </c>
      <c r="B62" s="18" t="s">
        <v>159</v>
      </c>
      <c r="C62" s="19">
        <f t="shared" si="0"/>
        <v>0</v>
      </c>
      <c r="D62" s="25"/>
      <c r="E62" s="25"/>
      <c r="F62" s="25"/>
      <c r="G62" s="19">
        <f t="shared" si="1"/>
        <v>0</v>
      </c>
      <c r="H62" s="25"/>
      <c r="I62" s="25"/>
      <c r="J62" s="19">
        <f t="shared" si="2"/>
        <v>0</v>
      </c>
      <c r="K62" s="25"/>
      <c r="L62" s="25"/>
      <c r="M62" s="19">
        <f t="shared" si="3"/>
        <v>0</v>
      </c>
      <c r="N62" s="25"/>
      <c r="O62" s="25"/>
      <c r="P62" s="19">
        <f t="shared" si="4"/>
        <v>0</v>
      </c>
      <c r="Q62" s="25"/>
      <c r="R62" s="25"/>
      <c r="S62" s="19">
        <f t="shared" si="5"/>
        <v>0</v>
      </c>
      <c r="T62" s="25"/>
      <c r="U62" s="25"/>
      <c r="V62" s="19">
        <f t="shared" si="6"/>
        <v>0</v>
      </c>
      <c r="W62" s="25"/>
      <c r="X62" s="25"/>
      <c r="Y62" s="19">
        <f t="shared" si="7"/>
        <v>0</v>
      </c>
      <c r="Z62" s="25"/>
      <c r="AA62" s="25"/>
      <c r="AB62" s="25"/>
      <c r="AC62" s="25"/>
      <c r="AD62" s="25"/>
      <c r="AE62" s="19">
        <f t="shared" si="8"/>
        <v>0</v>
      </c>
      <c r="AF62" s="25"/>
      <c r="AG62" s="25"/>
      <c r="AH62" s="19">
        <f t="shared" si="9"/>
        <v>0</v>
      </c>
      <c r="AI62" s="25"/>
      <c r="AJ62" s="25"/>
      <c r="AK62" s="19">
        <f t="shared" si="10"/>
        <v>0</v>
      </c>
      <c r="AL62" s="25"/>
      <c r="AM62" s="25"/>
      <c r="AN62" s="19">
        <f t="shared" si="11"/>
        <v>0</v>
      </c>
      <c r="AO62" s="25"/>
      <c r="AP62" s="25"/>
      <c r="AQ62" s="19">
        <f t="shared" si="12"/>
        <v>0</v>
      </c>
      <c r="AR62" s="25"/>
      <c r="AS62" s="25"/>
      <c r="AT62" s="19">
        <f t="shared" si="13"/>
        <v>0</v>
      </c>
      <c r="AU62" s="25"/>
      <c r="AV62" s="25"/>
      <c r="AW62" s="19">
        <f t="shared" si="14"/>
        <v>0</v>
      </c>
      <c r="AX62" s="25"/>
      <c r="AY62" s="25"/>
      <c r="AZ62" s="19">
        <f t="shared" si="15"/>
        <v>0</v>
      </c>
      <c r="BA62" s="25"/>
      <c r="BB62" s="25"/>
      <c r="BC62" s="26"/>
      <c r="BD62" s="25"/>
      <c r="BE62" s="25"/>
      <c r="BF62" s="25"/>
      <c r="BG62" s="25"/>
      <c r="BH62" s="26"/>
      <c r="BI62" s="25"/>
      <c r="BJ62" s="25"/>
      <c r="BK62" s="25"/>
      <c r="BL62" s="19">
        <f t="shared" si="16"/>
        <v>0</v>
      </c>
      <c r="BM62" s="25"/>
      <c r="BN62" s="25"/>
      <c r="BO62" s="25"/>
      <c r="BP62" s="25"/>
      <c r="BQ62" s="19">
        <f t="shared" si="17"/>
        <v>0</v>
      </c>
      <c r="BR62" s="26"/>
      <c r="BS62" s="26"/>
      <c r="BT62" s="26"/>
      <c r="BU62" s="26"/>
      <c r="BV62" s="26"/>
      <c r="BW62" s="26"/>
      <c r="BX62" s="25"/>
      <c r="BY62" s="25"/>
      <c r="BZ62" s="19">
        <f t="shared" si="18"/>
        <v>0</v>
      </c>
      <c r="CA62" s="25"/>
      <c r="CB62" s="25"/>
      <c r="CC62" s="25"/>
      <c r="CD62" s="25"/>
      <c r="CE62" s="25"/>
      <c r="CF62" s="25"/>
      <c r="CG62" s="19">
        <f t="shared" si="19"/>
        <v>0</v>
      </c>
      <c r="CH62" s="25"/>
      <c r="CI62" s="25"/>
      <c r="CJ62" s="19">
        <f t="shared" si="20"/>
        <v>0</v>
      </c>
      <c r="CK62" s="25"/>
      <c r="CL62" s="25"/>
      <c r="CM62" s="19">
        <f t="shared" si="21"/>
        <v>0</v>
      </c>
      <c r="CN62" s="25"/>
      <c r="CO62" s="25"/>
      <c r="CP62" s="19">
        <f t="shared" si="22"/>
        <v>0</v>
      </c>
      <c r="CQ62" s="25"/>
      <c r="CR62" s="25"/>
      <c r="CS62" s="19">
        <f t="shared" si="23"/>
        <v>20115</v>
      </c>
      <c r="CT62" s="25">
        <v>9580</v>
      </c>
      <c r="CU62" s="25">
        <v>10535</v>
      </c>
      <c r="CV62" s="25">
        <v>0</v>
      </c>
      <c r="CW62" s="27"/>
      <c r="CX62" s="23">
        <f t="shared" si="24"/>
        <v>20115</v>
      </c>
      <c r="CY62" s="19">
        <f t="shared" si="25"/>
        <v>9580</v>
      </c>
      <c r="CZ62" s="19">
        <f t="shared" si="26"/>
        <v>10535</v>
      </c>
      <c r="DA62" s="1"/>
    </row>
    <row r="63" spans="1:105" s="28" customFormat="1" ht="31.5" x14ac:dyDescent="0.25">
      <c r="A63" s="24">
        <v>329</v>
      </c>
      <c r="B63" s="18" t="s">
        <v>160</v>
      </c>
      <c r="C63" s="19">
        <f t="shared" si="0"/>
        <v>0</v>
      </c>
      <c r="D63" s="25">
        <v>0</v>
      </c>
      <c r="E63" s="25"/>
      <c r="F63" s="25">
        <v>0</v>
      </c>
      <c r="G63" s="19">
        <f t="shared" si="1"/>
        <v>0</v>
      </c>
      <c r="H63" s="25">
        <v>0</v>
      </c>
      <c r="I63" s="25">
        <v>0</v>
      </c>
      <c r="J63" s="19">
        <f t="shared" si="2"/>
        <v>0</v>
      </c>
      <c r="K63" s="25">
        <v>0</v>
      </c>
      <c r="L63" s="25">
        <v>0</v>
      </c>
      <c r="M63" s="19">
        <f t="shared" si="3"/>
        <v>0</v>
      </c>
      <c r="N63" s="25">
        <v>0</v>
      </c>
      <c r="O63" s="25">
        <v>0</v>
      </c>
      <c r="P63" s="19">
        <f t="shared" si="4"/>
        <v>0</v>
      </c>
      <c r="Q63" s="25">
        <v>0</v>
      </c>
      <c r="R63" s="25">
        <v>0</v>
      </c>
      <c r="S63" s="19">
        <f t="shared" si="5"/>
        <v>0</v>
      </c>
      <c r="T63" s="25">
        <v>0</v>
      </c>
      <c r="U63" s="25">
        <v>0</v>
      </c>
      <c r="V63" s="19">
        <f t="shared" si="6"/>
        <v>0</v>
      </c>
      <c r="W63" s="25">
        <v>0</v>
      </c>
      <c r="X63" s="25">
        <v>0</v>
      </c>
      <c r="Y63" s="19">
        <f t="shared" si="7"/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19">
        <f t="shared" si="8"/>
        <v>0</v>
      </c>
      <c r="AF63" s="25">
        <v>0</v>
      </c>
      <c r="AG63" s="25">
        <v>0</v>
      </c>
      <c r="AH63" s="19">
        <f t="shared" si="9"/>
        <v>0</v>
      </c>
      <c r="AI63" s="25">
        <v>0</v>
      </c>
      <c r="AJ63" s="25">
        <v>0</v>
      </c>
      <c r="AK63" s="19">
        <f t="shared" si="10"/>
        <v>0</v>
      </c>
      <c r="AL63" s="25">
        <v>0</v>
      </c>
      <c r="AM63" s="25">
        <v>0</v>
      </c>
      <c r="AN63" s="19">
        <f t="shared" si="11"/>
        <v>0</v>
      </c>
      <c r="AO63" s="25">
        <v>0</v>
      </c>
      <c r="AP63" s="25">
        <v>0</v>
      </c>
      <c r="AQ63" s="19">
        <f t="shared" si="12"/>
        <v>0</v>
      </c>
      <c r="AR63" s="25">
        <v>0</v>
      </c>
      <c r="AS63" s="25">
        <v>0</v>
      </c>
      <c r="AT63" s="19">
        <f t="shared" si="13"/>
        <v>0</v>
      </c>
      <c r="AU63" s="25">
        <v>0</v>
      </c>
      <c r="AV63" s="25">
        <v>0</v>
      </c>
      <c r="AW63" s="19">
        <f t="shared" si="14"/>
        <v>0</v>
      </c>
      <c r="AX63" s="25">
        <v>0</v>
      </c>
      <c r="AY63" s="25">
        <v>0</v>
      </c>
      <c r="AZ63" s="19">
        <f t="shared" si="15"/>
        <v>0</v>
      </c>
      <c r="BA63" s="25">
        <v>0</v>
      </c>
      <c r="BB63" s="25">
        <v>0</v>
      </c>
      <c r="BC63" s="26">
        <v>0</v>
      </c>
      <c r="BD63" s="25">
        <v>0</v>
      </c>
      <c r="BE63" s="25"/>
      <c r="BF63" s="25"/>
      <c r="BG63" s="25">
        <v>0</v>
      </c>
      <c r="BH63" s="26">
        <v>0</v>
      </c>
      <c r="BI63" s="25">
        <v>0</v>
      </c>
      <c r="BJ63" s="25"/>
      <c r="BK63" s="25">
        <v>0</v>
      </c>
      <c r="BL63" s="19">
        <f t="shared" si="16"/>
        <v>0</v>
      </c>
      <c r="BM63" s="25"/>
      <c r="BN63" s="25"/>
      <c r="BO63" s="25"/>
      <c r="BP63" s="25">
        <v>0</v>
      </c>
      <c r="BQ63" s="19">
        <f t="shared" si="17"/>
        <v>21854</v>
      </c>
      <c r="BR63" s="26">
        <v>1028</v>
      </c>
      <c r="BS63" s="26">
        <v>0</v>
      </c>
      <c r="BT63" s="26">
        <v>6797</v>
      </c>
      <c r="BU63" s="26">
        <v>0</v>
      </c>
      <c r="BV63" s="26">
        <v>1614</v>
      </c>
      <c r="BW63" s="26">
        <v>0</v>
      </c>
      <c r="BX63" s="25">
        <v>12415</v>
      </c>
      <c r="BY63" s="25">
        <v>0</v>
      </c>
      <c r="BZ63" s="19">
        <f t="shared" si="18"/>
        <v>0</v>
      </c>
      <c r="CA63" s="25"/>
      <c r="CB63" s="25"/>
      <c r="CC63" s="25"/>
      <c r="CD63" s="25"/>
      <c r="CE63" s="25"/>
      <c r="CF63" s="25"/>
      <c r="CG63" s="19">
        <f t="shared" si="19"/>
        <v>0</v>
      </c>
      <c r="CH63" s="25"/>
      <c r="CI63" s="25"/>
      <c r="CJ63" s="19">
        <f t="shared" si="20"/>
        <v>0</v>
      </c>
      <c r="CK63" s="25"/>
      <c r="CL63" s="25"/>
      <c r="CM63" s="19">
        <f t="shared" si="21"/>
        <v>0</v>
      </c>
      <c r="CN63" s="25"/>
      <c r="CO63" s="25"/>
      <c r="CP63" s="19">
        <f t="shared" si="22"/>
        <v>0</v>
      </c>
      <c r="CQ63" s="25"/>
      <c r="CR63" s="25"/>
      <c r="CS63" s="19">
        <f t="shared" si="23"/>
        <v>0</v>
      </c>
      <c r="CT63" s="25"/>
      <c r="CU63" s="25"/>
      <c r="CV63" s="25"/>
      <c r="CW63" s="27"/>
      <c r="CX63" s="23">
        <f t="shared" si="24"/>
        <v>21854</v>
      </c>
      <c r="CY63" s="19">
        <f t="shared" si="25"/>
        <v>21854</v>
      </c>
      <c r="CZ63" s="19">
        <f t="shared" si="26"/>
        <v>0</v>
      </c>
      <c r="DA63" s="1"/>
    </row>
    <row r="64" spans="1:105" s="28" customFormat="1" ht="47.25" x14ac:dyDescent="0.25">
      <c r="A64" s="24">
        <v>220</v>
      </c>
      <c r="B64" s="18" t="s">
        <v>161</v>
      </c>
      <c r="C64" s="19">
        <f t="shared" si="0"/>
        <v>0</v>
      </c>
      <c r="D64" s="20"/>
      <c r="E64" s="20"/>
      <c r="F64" s="20"/>
      <c r="G64" s="19">
        <f t="shared" si="1"/>
        <v>0</v>
      </c>
      <c r="H64" s="20"/>
      <c r="I64" s="20"/>
      <c r="J64" s="19">
        <f t="shared" si="2"/>
        <v>0</v>
      </c>
      <c r="K64" s="20"/>
      <c r="L64" s="20"/>
      <c r="M64" s="19">
        <f t="shared" si="3"/>
        <v>0</v>
      </c>
      <c r="N64" s="20"/>
      <c r="O64" s="20"/>
      <c r="P64" s="19">
        <f t="shared" si="4"/>
        <v>0</v>
      </c>
      <c r="Q64" s="20"/>
      <c r="R64" s="20"/>
      <c r="S64" s="19">
        <f t="shared" si="5"/>
        <v>0</v>
      </c>
      <c r="T64" s="20"/>
      <c r="U64" s="20"/>
      <c r="V64" s="19">
        <f t="shared" si="6"/>
        <v>0</v>
      </c>
      <c r="W64" s="20"/>
      <c r="X64" s="20"/>
      <c r="Y64" s="19">
        <f t="shared" si="7"/>
        <v>0</v>
      </c>
      <c r="Z64" s="20"/>
      <c r="AA64" s="20"/>
      <c r="AB64" s="20"/>
      <c r="AC64" s="20"/>
      <c r="AD64" s="20"/>
      <c r="AE64" s="19">
        <f t="shared" si="8"/>
        <v>0</v>
      </c>
      <c r="AF64" s="20"/>
      <c r="AG64" s="20"/>
      <c r="AH64" s="19">
        <f t="shared" si="9"/>
        <v>0</v>
      </c>
      <c r="AI64" s="20"/>
      <c r="AJ64" s="20"/>
      <c r="AK64" s="19">
        <f t="shared" si="10"/>
        <v>0</v>
      </c>
      <c r="AL64" s="20"/>
      <c r="AM64" s="20"/>
      <c r="AN64" s="19">
        <f t="shared" si="11"/>
        <v>0</v>
      </c>
      <c r="AO64" s="20"/>
      <c r="AP64" s="20"/>
      <c r="AQ64" s="19">
        <f t="shared" si="12"/>
        <v>0</v>
      </c>
      <c r="AR64" s="20"/>
      <c r="AS64" s="20"/>
      <c r="AT64" s="19">
        <f t="shared" si="13"/>
        <v>0</v>
      </c>
      <c r="AU64" s="20"/>
      <c r="AV64" s="20"/>
      <c r="AW64" s="19">
        <f t="shared" si="14"/>
        <v>0</v>
      </c>
      <c r="AX64" s="20"/>
      <c r="AY64" s="20"/>
      <c r="AZ64" s="19">
        <f t="shared" si="15"/>
        <v>0</v>
      </c>
      <c r="BA64" s="20"/>
      <c r="BB64" s="20"/>
      <c r="BC64" s="21"/>
      <c r="BD64" s="20"/>
      <c r="BE64" s="20"/>
      <c r="BF64" s="20"/>
      <c r="BG64" s="20"/>
      <c r="BH64" s="21"/>
      <c r="BI64" s="20"/>
      <c r="BJ64" s="20"/>
      <c r="BK64" s="20"/>
      <c r="BL64" s="19">
        <f t="shared" si="16"/>
        <v>0</v>
      </c>
      <c r="BM64" s="20"/>
      <c r="BN64" s="20"/>
      <c r="BO64" s="20"/>
      <c r="BP64" s="20"/>
      <c r="BQ64" s="19">
        <f t="shared" si="17"/>
        <v>0</v>
      </c>
      <c r="BR64" s="21"/>
      <c r="BS64" s="21"/>
      <c r="BT64" s="21"/>
      <c r="BU64" s="21"/>
      <c r="BV64" s="21"/>
      <c r="BW64" s="21"/>
      <c r="BX64" s="20"/>
      <c r="BY64" s="20"/>
      <c r="BZ64" s="19">
        <f t="shared" si="18"/>
        <v>0</v>
      </c>
      <c r="CA64" s="20"/>
      <c r="CB64" s="20"/>
      <c r="CC64" s="20"/>
      <c r="CD64" s="20"/>
      <c r="CE64" s="20"/>
      <c r="CF64" s="20"/>
      <c r="CG64" s="19">
        <f t="shared" si="19"/>
        <v>0</v>
      </c>
      <c r="CH64" s="20"/>
      <c r="CI64" s="20"/>
      <c r="CJ64" s="19">
        <f t="shared" si="20"/>
        <v>0</v>
      </c>
      <c r="CK64" s="20"/>
      <c r="CL64" s="20"/>
      <c r="CM64" s="19">
        <f t="shared" si="21"/>
        <v>0</v>
      </c>
      <c r="CN64" s="20"/>
      <c r="CO64" s="20"/>
      <c r="CP64" s="19">
        <f t="shared" si="22"/>
        <v>673</v>
      </c>
      <c r="CQ64" s="20">
        <v>598</v>
      </c>
      <c r="CR64" s="20">
        <v>75</v>
      </c>
      <c r="CS64" s="19">
        <f t="shared" si="23"/>
        <v>0</v>
      </c>
      <c r="CT64" s="20"/>
      <c r="CU64" s="20"/>
      <c r="CV64" s="20"/>
      <c r="CW64" s="22"/>
      <c r="CX64" s="23">
        <f t="shared" si="24"/>
        <v>673</v>
      </c>
      <c r="CY64" s="19">
        <f t="shared" si="25"/>
        <v>598</v>
      </c>
      <c r="CZ64" s="19">
        <f t="shared" si="26"/>
        <v>75</v>
      </c>
      <c r="DA64" s="1"/>
    </row>
    <row r="65" spans="1:105" s="28" customFormat="1" ht="47.25" x14ac:dyDescent="0.25">
      <c r="A65" s="24">
        <v>415</v>
      </c>
      <c r="B65" s="18" t="s">
        <v>162</v>
      </c>
      <c r="C65" s="19">
        <f t="shared" si="0"/>
        <v>0</v>
      </c>
      <c r="D65" s="25"/>
      <c r="E65" s="25"/>
      <c r="F65" s="25"/>
      <c r="G65" s="19">
        <f t="shared" si="1"/>
        <v>0</v>
      </c>
      <c r="H65" s="25"/>
      <c r="I65" s="25"/>
      <c r="J65" s="19">
        <f t="shared" si="2"/>
        <v>0</v>
      </c>
      <c r="K65" s="25"/>
      <c r="L65" s="25"/>
      <c r="M65" s="19">
        <f t="shared" si="3"/>
        <v>0</v>
      </c>
      <c r="N65" s="25"/>
      <c r="O65" s="25"/>
      <c r="P65" s="19">
        <f t="shared" si="4"/>
        <v>0</v>
      </c>
      <c r="Q65" s="25"/>
      <c r="R65" s="25"/>
      <c r="S65" s="19">
        <f t="shared" si="5"/>
        <v>0</v>
      </c>
      <c r="T65" s="25"/>
      <c r="U65" s="25"/>
      <c r="V65" s="19">
        <f t="shared" si="6"/>
        <v>0</v>
      </c>
      <c r="W65" s="25"/>
      <c r="X65" s="25"/>
      <c r="Y65" s="19">
        <f t="shared" si="7"/>
        <v>0</v>
      </c>
      <c r="Z65" s="25"/>
      <c r="AA65" s="25"/>
      <c r="AB65" s="25"/>
      <c r="AC65" s="25"/>
      <c r="AD65" s="25"/>
      <c r="AE65" s="19">
        <f t="shared" si="8"/>
        <v>0</v>
      </c>
      <c r="AF65" s="25"/>
      <c r="AG65" s="25"/>
      <c r="AH65" s="19">
        <f t="shared" si="9"/>
        <v>0</v>
      </c>
      <c r="AI65" s="25"/>
      <c r="AJ65" s="25"/>
      <c r="AK65" s="19">
        <f t="shared" si="10"/>
        <v>0</v>
      </c>
      <c r="AL65" s="25"/>
      <c r="AM65" s="25"/>
      <c r="AN65" s="19">
        <f t="shared" si="11"/>
        <v>0</v>
      </c>
      <c r="AO65" s="25"/>
      <c r="AP65" s="25"/>
      <c r="AQ65" s="19">
        <f t="shared" si="12"/>
        <v>0</v>
      </c>
      <c r="AR65" s="25"/>
      <c r="AS65" s="25"/>
      <c r="AT65" s="19">
        <f t="shared" si="13"/>
        <v>0</v>
      </c>
      <c r="AU65" s="25"/>
      <c r="AV65" s="25"/>
      <c r="AW65" s="19">
        <f t="shared" si="14"/>
        <v>0</v>
      </c>
      <c r="AX65" s="25"/>
      <c r="AY65" s="25"/>
      <c r="AZ65" s="19">
        <f t="shared" si="15"/>
        <v>0</v>
      </c>
      <c r="BA65" s="25"/>
      <c r="BB65" s="25"/>
      <c r="BC65" s="26"/>
      <c r="BD65" s="25"/>
      <c r="BE65" s="25"/>
      <c r="BF65" s="25"/>
      <c r="BG65" s="25"/>
      <c r="BH65" s="26"/>
      <c r="BI65" s="25"/>
      <c r="BJ65" s="25"/>
      <c r="BK65" s="25"/>
      <c r="BL65" s="19">
        <f t="shared" si="16"/>
        <v>0</v>
      </c>
      <c r="BM65" s="25"/>
      <c r="BN65" s="25"/>
      <c r="BO65" s="25"/>
      <c r="BP65" s="25"/>
      <c r="BQ65" s="19">
        <f t="shared" si="17"/>
        <v>0</v>
      </c>
      <c r="BR65" s="26"/>
      <c r="BS65" s="26"/>
      <c r="BT65" s="26"/>
      <c r="BU65" s="26"/>
      <c r="BV65" s="26"/>
      <c r="BW65" s="26"/>
      <c r="BX65" s="25"/>
      <c r="BY65" s="25"/>
      <c r="BZ65" s="19">
        <f t="shared" si="18"/>
        <v>0</v>
      </c>
      <c r="CA65" s="25"/>
      <c r="CB65" s="25"/>
      <c r="CC65" s="25"/>
      <c r="CD65" s="25"/>
      <c r="CE65" s="25"/>
      <c r="CF65" s="25"/>
      <c r="CG65" s="19">
        <f t="shared" si="19"/>
        <v>0</v>
      </c>
      <c r="CH65" s="25"/>
      <c r="CI65" s="25"/>
      <c r="CJ65" s="19">
        <f t="shared" si="20"/>
        <v>0</v>
      </c>
      <c r="CK65" s="25"/>
      <c r="CL65" s="25"/>
      <c r="CM65" s="19">
        <f t="shared" si="21"/>
        <v>0</v>
      </c>
      <c r="CN65" s="25"/>
      <c r="CO65" s="25"/>
      <c r="CP65" s="19">
        <f t="shared" si="22"/>
        <v>169</v>
      </c>
      <c r="CQ65" s="25">
        <v>85</v>
      </c>
      <c r="CR65" s="25">
        <v>84</v>
      </c>
      <c r="CS65" s="19">
        <f t="shared" si="23"/>
        <v>0</v>
      </c>
      <c r="CT65" s="25"/>
      <c r="CU65" s="25"/>
      <c r="CV65" s="25"/>
      <c r="CW65" s="27"/>
      <c r="CX65" s="23">
        <f t="shared" si="24"/>
        <v>169</v>
      </c>
      <c r="CY65" s="19">
        <f t="shared" si="25"/>
        <v>85</v>
      </c>
      <c r="CZ65" s="19">
        <f t="shared" si="26"/>
        <v>84</v>
      </c>
      <c r="DA65" s="1"/>
    </row>
    <row r="66" spans="1:105" s="28" customFormat="1" ht="47.25" x14ac:dyDescent="0.25">
      <c r="A66" s="24">
        <v>500</v>
      </c>
      <c r="B66" s="18" t="s">
        <v>163</v>
      </c>
      <c r="C66" s="19">
        <f t="shared" si="0"/>
        <v>0</v>
      </c>
      <c r="D66" s="25"/>
      <c r="E66" s="25"/>
      <c r="F66" s="25"/>
      <c r="G66" s="19">
        <f t="shared" si="1"/>
        <v>0</v>
      </c>
      <c r="H66" s="25"/>
      <c r="I66" s="25"/>
      <c r="J66" s="19">
        <f t="shared" si="2"/>
        <v>0</v>
      </c>
      <c r="K66" s="25"/>
      <c r="L66" s="25"/>
      <c r="M66" s="19">
        <f t="shared" si="3"/>
        <v>0</v>
      </c>
      <c r="N66" s="25"/>
      <c r="O66" s="25"/>
      <c r="P66" s="19">
        <f t="shared" si="4"/>
        <v>0</v>
      </c>
      <c r="Q66" s="25"/>
      <c r="R66" s="25"/>
      <c r="S66" s="19">
        <f t="shared" si="5"/>
        <v>0</v>
      </c>
      <c r="T66" s="25"/>
      <c r="U66" s="25"/>
      <c r="V66" s="19">
        <f t="shared" si="6"/>
        <v>0</v>
      </c>
      <c r="W66" s="25"/>
      <c r="X66" s="25"/>
      <c r="Y66" s="19">
        <f t="shared" si="7"/>
        <v>0</v>
      </c>
      <c r="Z66" s="25"/>
      <c r="AA66" s="25"/>
      <c r="AB66" s="25"/>
      <c r="AC66" s="25"/>
      <c r="AD66" s="25"/>
      <c r="AE66" s="19">
        <f t="shared" si="8"/>
        <v>0</v>
      </c>
      <c r="AF66" s="25"/>
      <c r="AG66" s="25"/>
      <c r="AH66" s="19">
        <f t="shared" si="9"/>
        <v>0</v>
      </c>
      <c r="AI66" s="25"/>
      <c r="AJ66" s="25"/>
      <c r="AK66" s="19">
        <f t="shared" si="10"/>
        <v>0</v>
      </c>
      <c r="AL66" s="25"/>
      <c r="AM66" s="25"/>
      <c r="AN66" s="19">
        <f t="shared" si="11"/>
        <v>0</v>
      </c>
      <c r="AO66" s="25"/>
      <c r="AP66" s="25"/>
      <c r="AQ66" s="19">
        <f t="shared" si="12"/>
        <v>0</v>
      </c>
      <c r="AR66" s="25"/>
      <c r="AS66" s="25"/>
      <c r="AT66" s="19">
        <f t="shared" si="13"/>
        <v>0</v>
      </c>
      <c r="AU66" s="25"/>
      <c r="AV66" s="25"/>
      <c r="AW66" s="19">
        <f t="shared" si="14"/>
        <v>0</v>
      </c>
      <c r="AX66" s="25"/>
      <c r="AY66" s="25"/>
      <c r="AZ66" s="19">
        <f t="shared" si="15"/>
        <v>0</v>
      </c>
      <c r="BA66" s="25"/>
      <c r="BB66" s="25"/>
      <c r="BC66" s="26"/>
      <c r="BD66" s="25"/>
      <c r="BE66" s="25"/>
      <c r="BF66" s="25"/>
      <c r="BG66" s="25"/>
      <c r="BH66" s="26"/>
      <c r="BI66" s="25"/>
      <c r="BJ66" s="25"/>
      <c r="BK66" s="25"/>
      <c r="BL66" s="19">
        <f t="shared" si="16"/>
        <v>0</v>
      </c>
      <c r="BM66" s="25"/>
      <c r="BN66" s="25"/>
      <c r="BO66" s="25"/>
      <c r="BP66" s="25"/>
      <c r="BQ66" s="19">
        <f t="shared" si="17"/>
        <v>0</v>
      </c>
      <c r="BR66" s="26"/>
      <c r="BS66" s="26"/>
      <c r="BT66" s="26"/>
      <c r="BU66" s="26"/>
      <c r="BV66" s="26"/>
      <c r="BW66" s="26"/>
      <c r="BX66" s="25"/>
      <c r="BY66" s="25"/>
      <c r="BZ66" s="19">
        <f t="shared" si="18"/>
        <v>0</v>
      </c>
      <c r="CA66" s="25"/>
      <c r="CB66" s="25"/>
      <c r="CC66" s="25"/>
      <c r="CD66" s="25"/>
      <c r="CE66" s="25"/>
      <c r="CF66" s="25"/>
      <c r="CG66" s="19">
        <f t="shared" si="19"/>
        <v>0</v>
      </c>
      <c r="CH66" s="25"/>
      <c r="CI66" s="25"/>
      <c r="CJ66" s="19">
        <f t="shared" si="20"/>
        <v>0</v>
      </c>
      <c r="CK66" s="25"/>
      <c r="CL66" s="25"/>
      <c r="CM66" s="19">
        <f t="shared" si="21"/>
        <v>0</v>
      </c>
      <c r="CN66" s="25"/>
      <c r="CO66" s="25"/>
      <c r="CP66" s="19">
        <f t="shared" si="22"/>
        <v>154</v>
      </c>
      <c r="CQ66" s="25">
        <v>154</v>
      </c>
      <c r="CR66" s="25">
        <v>0</v>
      </c>
      <c r="CS66" s="19">
        <f t="shared" si="23"/>
        <v>0</v>
      </c>
      <c r="CT66" s="25"/>
      <c r="CU66" s="25"/>
      <c r="CV66" s="25"/>
      <c r="CW66" s="27"/>
      <c r="CX66" s="23">
        <f t="shared" si="24"/>
        <v>154</v>
      </c>
      <c r="CY66" s="19">
        <f t="shared" si="25"/>
        <v>154</v>
      </c>
      <c r="CZ66" s="19">
        <f t="shared" si="26"/>
        <v>0</v>
      </c>
      <c r="DA66" s="1"/>
    </row>
    <row r="67" spans="1:105" s="28" customFormat="1" ht="35.25" customHeight="1" x14ac:dyDescent="0.25">
      <c r="A67" s="24">
        <v>15</v>
      </c>
      <c r="B67" s="18" t="s">
        <v>164</v>
      </c>
      <c r="C67" s="19">
        <f t="shared" si="0"/>
        <v>0</v>
      </c>
      <c r="D67" s="25"/>
      <c r="E67" s="25"/>
      <c r="F67" s="25"/>
      <c r="G67" s="19">
        <f t="shared" si="1"/>
        <v>0</v>
      </c>
      <c r="H67" s="25">
        <v>0</v>
      </c>
      <c r="I67" s="25">
        <v>0</v>
      </c>
      <c r="J67" s="19">
        <f t="shared" si="2"/>
        <v>0</v>
      </c>
      <c r="K67" s="25">
        <v>0</v>
      </c>
      <c r="L67" s="25">
        <v>0</v>
      </c>
      <c r="M67" s="19">
        <f t="shared" si="3"/>
        <v>0</v>
      </c>
      <c r="N67" s="25">
        <v>0</v>
      </c>
      <c r="O67" s="25">
        <v>0</v>
      </c>
      <c r="P67" s="19">
        <f t="shared" si="4"/>
        <v>0</v>
      </c>
      <c r="Q67" s="25">
        <v>0</v>
      </c>
      <c r="R67" s="25">
        <v>0</v>
      </c>
      <c r="S67" s="19">
        <f t="shared" si="5"/>
        <v>0</v>
      </c>
      <c r="T67" s="25">
        <v>0</v>
      </c>
      <c r="U67" s="25">
        <v>0</v>
      </c>
      <c r="V67" s="19">
        <f t="shared" si="6"/>
        <v>0</v>
      </c>
      <c r="W67" s="25">
        <v>0</v>
      </c>
      <c r="X67" s="25">
        <v>0</v>
      </c>
      <c r="Y67" s="19">
        <f t="shared" si="7"/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1501</v>
      </c>
      <c r="AE67" s="19">
        <f t="shared" si="8"/>
        <v>0</v>
      </c>
      <c r="AF67" s="25">
        <v>0</v>
      </c>
      <c r="AG67" s="25">
        <v>0</v>
      </c>
      <c r="AH67" s="19">
        <f t="shared" si="9"/>
        <v>0</v>
      </c>
      <c r="AI67" s="25">
        <v>0</v>
      </c>
      <c r="AJ67" s="25">
        <v>0</v>
      </c>
      <c r="AK67" s="19">
        <f t="shared" si="10"/>
        <v>0</v>
      </c>
      <c r="AL67" s="25">
        <v>0</v>
      </c>
      <c r="AM67" s="25">
        <v>0</v>
      </c>
      <c r="AN67" s="19">
        <f t="shared" si="11"/>
        <v>0</v>
      </c>
      <c r="AO67" s="25">
        <v>0</v>
      </c>
      <c r="AP67" s="25">
        <v>0</v>
      </c>
      <c r="AQ67" s="19">
        <f t="shared" si="12"/>
        <v>0</v>
      </c>
      <c r="AR67" s="25">
        <v>0</v>
      </c>
      <c r="AS67" s="25">
        <v>0</v>
      </c>
      <c r="AT67" s="19">
        <f t="shared" si="13"/>
        <v>0</v>
      </c>
      <c r="AU67" s="25">
        <v>0</v>
      </c>
      <c r="AV67" s="25">
        <v>0</v>
      </c>
      <c r="AW67" s="19">
        <f t="shared" si="14"/>
        <v>0</v>
      </c>
      <c r="AX67" s="25">
        <v>0</v>
      </c>
      <c r="AY67" s="25">
        <v>0</v>
      </c>
      <c r="AZ67" s="19">
        <f t="shared" si="15"/>
        <v>0</v>
      </c>
      <c r="BA67" s="25">
        <v>0</v>
      </c>
      <c r="BB67" s="25">
        <v>0</v>
      </c>
      <c r="BC67" s="26">
        <v>0</v>
      </c>
      <c r="BD67" s="25">
        <v>0</v>
      </c>
      <c r="BE67" s="25"/>
      <c r="BF67" s="25"/>
      <c r="BG67" s="25">
        <v>0</v>
      </c>
      <c r="BH67" s="26">
        <v>0</v>
      </c>
      <c r="BI67" s="25">
        <v>0</v>
      </c>
      <c r="BJ67" s="25"/>
      <c r="BK67" s="25">
        <v>0</v>
      </c>
      <c r="BL67" s="19">
        <f t="shared" si="16"/>
        <v>0</v>
      </c>
      <c r="BM67" s="25">
        <v>0</v>
      </c>
      <c r="BN67" s="25">
        <v>0</v>
      </c>
      <c r="BO67" s="25">
        <v>0</v>
      </c>
      <c r="BP67" s="25">
        <v>0</v>
      </c>
      <c r="BQ67" s="19">
        <f t="shared" si="17"/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5">
        <v>0</v>
      </c>
      <c r="BY67" s="25">
        <v>0</v>
      </c>
      <c r="BZ67" s="19">
        <f t="shared" si="18"/>
        <v>6191</v>
      </c>
      <c r="CA67" s="25">
        <v>650</v>
      </c>
      <c r="CB67" s="25">
        <v>5</v>
      </c>
      <c r="CC67" s="25">
        <v>400</v>
      </c>
      <c r="CD67" s="25">
        <v>1900</v>
      </c>
      <c r="CE67" s="25">
        <v>3236</v>
      </c>
      <c r="CF67" s="25"/>
      <c r="CG67" s="19">
        <f t="shared" si="19"/>
        <v>0</v>
      </c>
      <c r="CH67" s="25"/>
      <c r="CI67" s="25"/>
      <c r="CJ67" s="19">
        <f t="shared" si="20"/>
        <v>0</v>
      </c>
      <c r="CK67" s="25"/>
      <c r="CL67" s="25"/>
      <c r="CM67" s="19">
        <f t="shared" si="21"/>
        <v>0</v>
      </c>
      <c r="CN67" s="25"/>
      <c r="CO67" s="25"/>
      <c r="CP67" s="19">
        <f t="shared" si="22"/>
        <v>0</v>
      </c>
      <c r="CQ67" s="25"/>
      <c r="CR67" s="25"/>
      <c r="CS67" s="19">
        <f t="shared" si="23"/>
        <v>0</v>
      </c>
      <c r="CT67" s="25"/>
      <c r="CU67" s="25"/>
      <c r="CV67" s="25"/>
      <c r="CW67" s="27"/>
      <c r="CX67" s="23">
        <f t="shared" si="24"/>
        <v>7692</v>
      </c>
      <c r="CY67" s="19">
        <f t="shared" si="25"/>
        <v>6186</v>
      </c>
      <c r="CZ67" s="19">
        <f t="shared" si="26"/>
        <v>1506</v>
      </c>
      <c r="DA67" s="1"/>
    </row>
    <row r="68" spans="1:105" s="28" customFormat="1" ht="47.25" x14ac:dyDescent="0.25">
      <c r="A68" s="24">
        <v>561</v>
      </c>
      <c r="B68" s="18" t="s">
        <v>165</v>
      </c>
      <c r="C68" s="19">
        <f t="shared" si="0"/>
        <v>0</v>
      </c>
      <c r="D68" s="25"/>
      <c r="E68" s="25"/>
      <c r="F68" s="25"/>
      <c r="G68" s="19">
        <f t="shared" si="1"/>
        <v>0</v>
      </c>
      <c r="H68" s="25"/>
      <c r="I68" s="25"/>
      <c r="J68" s="19">
        <f t="shared" si="2"/>
        <v>0</v>
      </c>
      <c r="K68" s="25"/>
      <c r="L68" s="25"/>
      <c r="M68" s="19">
        <f t="shared" si="3"/>
        <v>0</v>
      </c>
      <c r="N68" s="25"/>
      <c r="O68" s="25"/>
      <c r="P68" s="19">
        <f t="shared" si="4"/>
        <v>0</v>
      </c>
      <c r="Q68" s="25"/>
      <c r="R68" s="25"/>
      <c r="S68" s="19">
        <f t="shared" si="5"/>
        <v>0</v>
      </c>
      <c r="T68" s="25"/>
      <c r="U68" s="25"/>
      <c r="V68" s="19">
        <f t="shared" si="6"/>
        <v>0</v>
      </c>
      <c r="W68" s="25"/>
      <c r="X68" s="25"/>
      <c r="Y68" s="19">
        <f t="shared" si="7"/>
        <v>0</v>
      </c>
      <c r="Z68" s="25"/>
      <c r="AA68" s="25"/>
      <c r="AB68" s="25"/>
      <c r="AC68" s="25"/>
      <c r="AD68" s="25"/>
      <c r="AE68" s="19">
        <f t="shared" si="8"/>
        <v>0</v>
      </c>
      <c r="AF68" s="25"/>
      <c r="AG68" s="25"/>
      <c r="AH68" s="19">
        <f t="shared" si="9"/>
        <v>0</v>
      </c>
      <c r="AI68" s="25"/>
      <c r="AJ68" s="25"/>
      <c r="AK68" s="19">
        <f t="shared" si="10"/>
        <v>0</v>
      </c>
      <c r="AL68" s="25"/>
      <c r="AM68" s="25"/>
      <c r="AN68" s="19">
        <f t="shared" si="11"/>
        <v>0</v>
      </c>
      <c r="AO68" s="25"/>
      <c r="AP68" s="25"/>
      <c r="AQ68" s="19">
        <f t="shared" si="12"/>
        <v>0</v>
      </c>
      <c r="AR68" s="25"/>
      <c r="AS68" s="25"/>
      <c r="AT68" s="19">
        <f t="shared" si="13"/>
        <v>0</v>
      </c>
      <c r="AU68" s="25"/>
      <c r="AV68" s="25"/>
      <c r="AW68" s="19">
        <f t="shared" si="14"/>
        <v>0</v>
      </c>
      <c r="AX68" s="25"/>
      <c r="AY68" s="25"/>
      <c r="AZ68" s="19">
        <f t="shared" si="15"/>
        <v>0</v>
      </c>
      <c r="BA68" s="25"/>
      <c r="BB68" s="25"/>
      <c r="BC68" s="26"/>
      <c r="BD68" s="25"/>
      <c r="BE68" s="25"/>
      <c r="BF68" s="25"/>
      <c r="BG68" s="25"/>
      <c r="BH68" s="26"/>
      <c r="BI68" s="25"/>
      <c r="BJ68" s="25"/>
      <c r="BK68" s="25"/>
      <c r="BL68" s="19">
        <f t="shared" si="16"/>
        <v>0</v>
      </c>
      <c r="BM68" s="25"/>
      <c r="BN68" s="25"/>
      <c r="BO68" s="25"/>
      <c r="BP68" s="25"/>
      <c r="BQ68" s="19">
        <f t="shared" si="17"/>
        <v>0</v>
      </c>
      <c r="BR68" s="26"/>
      <c r="BS68" s="26"/>
      <c r="BT68" s="26"/>
      <c r="BU68" s="26"/>
      <c r="BV68" s="26"/>
      <c r="BW68" s="26"/>
      <c r="BX68" s="25"/>
      <c r="BY68" s="25"/>
      <c r="BZ68" s="19">
        <f t="shared" si="18"/>
        <v>0</v>
      </c>
      <c r="CA68" s="25"/>
      <c r="CB68" s="25"/>
      <c r="CC68" s="25"/>
      <c r="CD68" s="25"/>
      <c r="CE68" s="25"/>
      <c r="CF68" s="25"/>
      <c r="CG68" s="19">
        <f t="shared" si="19"/>
        <v>0</v>
      </c>
      <c r="CH68" s="25"/>
      <c r="CI68" s="25"/>
      <c r="CJ68" s="19">
        <f t="shared" si="20"/>
        <v>0</v>
      </c>
      <c r="CK68" s="25"/>
      <c r="CL68" s="25"/>
      <c r="CM68" s="19">
        <f t="shared" si="21"/>
        <v>80</v>
      </c>
      <c r="CN68" s="25">
        <v>0</v>
      </c>
      <c r="CO68" s="25">
        <v>80</v>
      </c>
      <c r="CP68" s="19">
        <f t="shared" si="22"/>
        <v>0</v>
      </c>
      <c r="CQ68" s="25"/>
      <c r="CR68" s="25"/>
      <c r="CS68" s="19">
        <f t="shared" si="23"/>
        <v>0</v>
      </c>
      <c r="CT68" s="25"/>
      <c r="CU68" s="25"/>
      <c r="CV68" s="25"/>
      <c r="CW68" s="27"/>
      <c r="CX68" s="23">
        <f t="shared" si="24"/>
        <v>80</v>
      </c>
      <c r="CY68" s="19">
        <f t="shared" si="25"/>
        <v>0</v>
      </c>
      <c r="CZ68" s="19">
        <f t="shared" si="26"/>
        <v>80</v>
      </c>
      <c r="DA68" s="1"/>
    </row>
    <row r="69" spans="1:105" s="28" customFormat="1" ht="47.25" x14ac:dyDescent="0.25">
      <c r="A69" s="24">
        <v>40</v>
      </c>
      <c r="B69" s="18" t="s">
        <v>166</v>
      </c>
      <c r="C69" s="19">
        <f t="shared" si="0"/>
        <v>0</v>
      </c>
      <c r="D69" s="25"/>
      <c r="E69" s="25"/>
      <c r="F69" s="25"/>
      <c r="G69" s="19">
        <f t="shared" si="1"/>
        <v>0</v>
      </c>
      <c r="H69" s="25"/>
      <c r="I69" s="25"/>
      <c r="J69" s="19">
        <f t="shared" si="2"/>
        <v>0</v>
      </c>
      <c r="K69" s="25"/>
      <c r="L69" s="25"/>
      <c r="M69" s="19">
        <f t="shared" si="3"/>
        <v>0</v>
      </c>
      <c r="N69" s="25"/>
      <c r="O69" s="25"/>
      <c r="P69" s="19">
        <f t="shared" si="4"/>
        <v>0</v>
      </c>
      <c r="Q69" s="25"/>
      <c r="R69" s="25"/>
      <c r="S69" s="19">
        <f t="shared" si="5"/>
        <v>0</v>
      </c>
      <c r="T69" s="25"/>
      <c r="U69" s="25"/>
      <c r="V69" s="19">
        <f t="shared" si="6"/>
        <v>0</v>
      </c>
      <c r="W69" s="25"/>
      <c r="X69" s="25"/>
      <c r="Y69" s="19">
        <f t="shared" si="7"/>
        <v>0</v>
      </c>
      <c r="Z69" s="25"/>
      <c r="AA69" s="25"/>
      <c r="AB69" s="25"/>
      <c r="AC69" s="25">
        <v>1495</v>
      </c>
      <c r="AD69" s="25"/>
      <c r="AE69" s="19">
        <f t="shared" si="8"/>
        <v>0</v>
      </c>
      <c r="AF69" s="25"/>
      <c r="AG69" s="25"/>
      <c r="AH69" s="19">
        <f t="shared" si="9"/>
        <v>0</v>
      </c>
      <c r="AI69" s="25"/>
      <c r="AJ69" s="25"/>
      <c r="AK69" s="19">
        <f t="shared" si="10"/>
        <v>0</v>
      </c>
      <c r="AL69" s="25"/>
      <c r="AM69" s="25"/>
      <c r="AN69" s="19">
        <f t="shared" si="11"/>
        <v>0</v>
      </c>
      <c r="AO69" s="25"/>
      <c r="AP69" s="25"/>
      <c r="AQ69" s="19">
        <f t="shared" si="12"/>
        <v>0</v>
      </c>
      <c r="AR69" s="25"/>
      <c r="AS69" s="25"/>
      <c r="AT69" s="19">
        <f t="shared" si="13"/>
        <v>0</v>
      </c>
      <c r="AU69" s="25"/>
      <c r="AV69" s="25"/>
      <c r="AW69" s="19">
        <f t="shared" si="14"/>
        <v>0</v>
      </c>
      <c r="AX69" s="25"/>
      <c r="AY69" s="25"/>
      <c r="AZ69" s="19">
        <f t="shared" si="15"/>
        <v>0</v>
      </c>
      <c r="BA69" s="25"/>
      <c r="BB69" s="25"/>
      <c r="BC69" s="26"/>
      <c r="BD69" s="25"/>
      <c r="BE69" s="25"/>
      <c r="BF69" s="25"/>
      <c r="BG69" s="25"/>
      <c r="BH69" s="26"/>
      <c r="BI69" s="25"/>
      <c r="BJ69" s="25"/>
      <c r="BK69" s="25"/>
      <c r="BL69" s="19">
        <f t="shared" si="16"/>
        <v>0</v>
      </c>
      <c r="BM69" s="25"/>
      <c r="BN69" s="25"/>
      <c r="BO69" s="25"/>
      <c r="BP69" s="25"/>
      <c r="BQ69" s="19">
        <f t="shared" si="17"/>
        <v>0</v>
      </c>
      <c r="BR69" s="26"/>
      <c r="BS69" s="26"/>
      <c r="BT69" s="26"/>
      <c r="BU69" s="26"/>
      <c r="BV69" s="26"/>
      <c r="BW69" s="26"/>
      <c r="BX69" s="25"/>
      <c r="BY69" s="25"/>
      <c r="BZ69" s="19">
        <f t="shared" si="18"/>
        <v>0</v>
      </c>
      <c r="CA69" s="25"/>
      <c r="CB69" s="25"/>
      <c r="CC69" s="25"/>
      <c r="CD69" s="25"/>
      <c r="CE69" s="25"/>
      <c r="CF69" s="25"/>
      <c r="CG69" s="19">
        <f t="shared" si="19"/>
        <v>0</v>
      </c>
      <c r="CH69" s="25"/>
      <c r="CI69" s="25"/>
      <c r="CJ69" s="19">
        <f t="shared" si="20"/>
        <v>0</v>
      </c>
      <c r="CK69" s="25"/>
      <c r="CL69" s="25"/>
      <c r="CM69" s="19">
        <f t="shared" si="21"/>
        <v>760</v>
      </c>
      <c r="CN69" s="25">
        <v>760</v>
      </c>
      <c r="CO69" s="25">
        <v>0</v>
      </c>
      <c r="CP69" s="19">
        <f t="shared" si="22"/>
        <v>0</v>
      </c>
      <c r="CQ69" s="25">
        <v>0</v>
      </c>
      <c r="CR69" s="25">
        <v>0</v>
      </c>
      <c r="CS69" s="19">
        <f t="shared" si="23"/>
        <v>0</v>
      </c>
      <c r="CT69" s="25">
        <v>0</v>
      </c>
      <c r="CU69" s="25">
        <v>0</v>
      </c>
      <c r="CV69" s="25">
        <v>2684</v>
      </c>
      <c r="CW69" s="27"/>
      <c r="CX69" s="23">
        <f t="shared" si="24"/>
        <v>4939</v>
      </c>
      <c r="CY69" s="19">
        <f t="shared" si="25"/>
        <v>4939</v>
      </c>
      <c r="CZ69" s="19">
        <f t="shared" si="26"/>
        <v>0</v>
      </c>
      <c r="DA69" s="1"/>
    </row>
    <row r="70" spans="1:105" s="28" customFormat="1" ht="78.75" x14ac:dyDescent="0.25">
      <c r="A70" s="24">
        <v>85</v>
      </c>
      <c r="B70" s="18" t="s">
        <v>167</v>
      </c>
      <c r="C70" s="19">
        <f t="shared" si="0"/>
        <v>0</v>
      </c>
      <c r="D70" s="25"/>
      <c r="E70" s="25"/>
      <c r="F70" s="25"/>
      <c r="G70" s="19">
        <f t="shared" si="1"/>
        <v>0</v>
      </c>
      <c r="H70" s="25"/>
      <c r="I70" s="25"/>
      <c r="J70" s="19">
        <f t="shared" si="2"/>
        <v>70</v>
      </c>
      <c r="K70" s="25">
        <v>0</v>
      </c>
      <c r="L70" s="25">
        <v>70</v>
      </c>
      <c r="M70" s="19">
        <f t="shared" si="3"/>
        <v>150</v>
      </c>
      <c r="N70" s="25">
        <v>0</v>
      </c>
      <c r="O70" s="25">
        <v>150</v>
      </c>
      <c r="P70" s="19">
        <f t="shared" si="4"/>
        <v>252</v>
      </c>
      <c r="Q70" s="25">
        <v>0</v>
      </c>
      <c r="R70" s="25">
        <v>252</v>
      </c>
      <c r="S70" s="19">
        <f t="shared" si="5"/>
        <v>200</v>
      </c>
      <c r="T70" s="25">
        <v>0</v>
      </c>
      <c r="U70" s="25">
        <v>200</v>
      </c>
      <c r="V70" s="19">
        <f t="shared" si="6"/>
        <v>0</v>
      </c>
      <c r="W70" s="25">
        <v>0</v>
      </c>
      <c r="X70" s="25">
        <v>0</v>
      </c>
      <c r="Y70" s="19">
        <f t="shared" si="7"/>
        <v>0</v>
      </c>
      <c r="Z70" s="25">
        <v>0</v>
      </c>
      <c r="AA70" s="25">
        <v>0</v>
      </c>
      <c r="AB70" s="25">
        <v>100</v>
      </c>
      <c r="AC70" s="25">
        <v>70</v>
      </c>
      <c r="AD70" s="25">
        <v>0</v>
      </c>
      <c r="AE70" s="19">
        <f t="shared" si="8"/>
        <v>70</v>
      </c>
      <c r="AF70" s="25">
        <v>0</v>
      </c>
      <c r="AG70" s="25">
        <v>70</v>
      </c>
      <c r="AH70" s="19">
        <f t="shared" si="9"/>
        <v>0</v>
      </c>
      <c r="AI70" s="25"/>
      <c r="AJ70" s="25"/>
      <c r="AK70" s="19">
        <f t="shared" si="10"/>
        <v>332</v>
      </c>
      <c r="AL70" s="25">
        <v>82</v>
      </c>
      <c r="AM70" s="25">
        <v>250</v>
      </c>
      <c r="AN70" s="19">
        <f t="shared" si="11"/>
        <v>0</v>
      </c>
      <c r="AO70" s="25"/>
      <c r="AP70" s="25"/>
      <c r="AQ70" s="19">
        <f t="shared" si="12"/>
        <v>0</v>
      </c>
      <c r="AR70" s="25"/>
      <c r="AS70" s="25"/>
      <c r="AT70" s="19">
        <f t="shared" si="13"/>
        <v>0</v>
      </c>
      <c r="AU70" s="25"/>
      <c r="AV70" s="25"/>
      <c r="AW70" s="19">
        <f t="shared" si="14"/>
        <v>0</v>
      </c>
      <c r="AX70" s="25"/>
      <c r="AY70" s="25"/>
      <c r="AZ70" s="19">
        <f t="shared" si="15"/>
        <v>0</v>
      </c>
      <c r="BA70" s="25"/>
      <c r="BB70" s="25"/>
      <c r="BC70" s="26"/>
      <c r="BD70" s="25"/>
      <c r="BE70" s="25"/>
      <c r="BF70" s="25"/>
      <c r="BG70" s="25"/>
      <c r="BH70" s="26"/>
      <c r="BI70" s="25"/>
      <c r="BJ70" s="25"/>
      <c r="BK70" s="25"/>
      <c r="BL70" s="19">
        <f t="shared" si="16"/>
        <v>850</v>
      </c>
      <c r="BM70" s="25">
        <v>50</v>
      </c>
      <c r="BN70" s="25">
        <v>800</v>
      </c>
      <c r="BO70" s="25"/>
      <c r="BP70" s="25"/>
      <c r="BQ70" s="19">
        <f t="shared" si="17"/>
        <v>0</v>
      </c>
      <c r="BR70" s="26"/>
      <c r="BS70" s="26"/>
      <c r="BT70" s="26"/>
      <c r="BU70" s="26"/>
      <c r="BV70" s="26"/>
      <c r="BW70" s="26"/>
      <c r="BX70" s="25"/>
      <c r="BY70" s="25"/>
      <c r="BZ70" s="19">
        <f t="shared" si="18"/>
        <v>0</v>
      </c>
      <c r="CA70" s="25"/>
      <c r="CB70" s="25"/>
      <c r="CC70" s="25"/>
      <c r="CD70" s="25"/>
      <c r="CE70" s="25"/>
      <c r="CF70" s="25"/>
      <c r="CG70" s="19">
        <f t="shared" si="19"/>
        <v>40</v>
      </c>
      <c r="CH70" s="25">
        <v>0</v>
      </c>
      <c r="CI70" s="25">
        <v>40</v>
      </c>
      <c r="CJ70" s="19">
        <f t="shared" si="20"/>
        <v>0</v>
      </c>
      <c r="CK70" s="25">
        <v>0</v>
      </c>
      <c r="CL70" s="25">
        <v>0</v>
      </c>
      <c r="CM70" s="19">
        <f t="shared" si="21"/>
        <v>10</v>
      </c>
      <c r="CN70" s="25">
        <v>0</v>
      </c>
      <c r="CO70" s="25">
        <v>10</v>
      </c>
      <c r="CP70" s="19">
        <f t="shared" si="22"/>
        <v>0</v>
      </c>
      <c r="CQ70" s="25">
        <v>0</v>
      </c>
      <c r="CR70" s="25"/>
      <c r="CS70" s="19">
        <f t="shared" si="23"/>
        <v>0</v>
      </c>
      <c r="CT70" s="25"/>
      <c r="CU70" s="25"/>
      <c r="CV70" s="25"/>
      <c r="CW70" s="27"/>
      <c r="CX70" s="23">
        <f t="shared" si="24"/>
        <v>2144</v>
      </c>
      <c r="CY70" s="19">
        <f t="shared" si="25"/>
        <v>202</v>
      </c>
      <c r="CZ70" s="19">
        <f t="shared" si="26"/>
        <v>1942</v>
      </c>
      <c r="DA70" s="1"/>
    </row>
    <row r="71" spans="1:105" s="28" customFormat="1" ht="31.5" x14ac:dyDescent="0.25">
      <c r="A71" s="24">
        <v>55</v>
      </c>
      <c r="B71" s="18" t="s">
        <v>168</v>
      </c>
      <c r="C71" s="19">
        <f t="shared" si="0"/>
        <v>1060</v>
      </c>
      <c r="D71" s="25">
        <v>1060</v>
      </c>
      <c r="E71" s="25">
        <v>60</v>
      </c>
      <c r="F71" s="25"/>
      <c r="G71" s="19">
        <f t="shared" si="1"/>
        <v>150</v>
      </c>
      <c r="H71" s="25">
        <v>150</v>
      </c>
      <c r="I71" s="25"/>
      <c r="J71" s="19">
        <f t="shared" si="2"/>
        <v>220</v>
      </c>
      <c r="K71" s="25">
        <v>220</v>
      </c>
      <c r="L71" s="25"/>
      <c r="M71" s="19">
        <f t="shared" si="3"/>
        <v>0</v>
      </c>
      <c r="N71" s="25"/>
      <c r="O71" s="25"/>
      <c r="P71" s="19">
        <f t="shared" si="4"/>
        <v>300</v>
      </c>
      <c r="Q71" s="25">
        <v>300</v>
      </c>
      <c r="R71" s="25"/>
      <c r="S71" s="19">
        <f t="shared" si="5"/>
        <v>0</v>
      </c>
      <c r="T71" s="25"/>
      <c r="U71" s="25"/>
      <c r="V71" s="19">
        <f t="shared" si="6"/>
        <v>0</v>
      </c>
      <c r="W71" s="25"/>
      <c r="X71" s="25"/>
      <c r="Y71" s="19">
        <f t="shared" si="7"/>
        <v>0</v>
      </c>
      <c r="Z71" s="25"/>
      <c r="AA71" s="25"/>
      <c r="AB71" s="25"/>
      <c r="AC71" s="25">
        <v>1300</v>
      </c>
      <c r="AD71" s="25"/>
      <c r="AE71" s="19">
        <f t="shared" si="8"/>
        <v>180</v>
      </c>
      <c r="AF71" s="25">
        <v>180</v>
      </c>
      <c r="AG71" s="25"/>
      <c r="AH71" s="19">
        <f t="shared" si="9"/>
        <v>0</v>
      </c>
      <c r="AI71" s="25"/>
      <c r="AJ71" s="25"/>
      <c r="AK71" s="19">
        <f t="shared" si="10"/>
        <v>120</v>
      </c>
      <c r="AL71" s="25">
        <v>120</v>
      </c>
      <c r="AM71" s="25"/>
      <c r="AN71" s="19">
        <f t="shared" si="11"/>
        <v>0</v>
      </c>
      <c r="AO71" s="25"/>
      <c r="AP71" s="25"/>
      <c r="AQ71" s="19">
        <f t="shared" si="12"/>
        <v>0</v>
      </c>
      <c r="AR71" s="25"/>
      <c r="AS71" s="25"/>
      <c r="AT71" s="19">
        <f t="shared" si="13"/>
        <v>0</v>
      </c>
      <c r="AU71" s="25"/>
      <c r="AV71" s="25"/>
      <c r="AW71" s="19">
        <f t="shared" si="14"/>
        <v>0</v>
      </c>
      <c r="AX71" s="25"/>
      <c r="AY71" s="25"/>
      <c r="AZ71" s="19">
        <f t="shared" si="15"/>
        <v>0</v>
      </c>
      <c r="BA71" s="25"/>
      <c r="BB71" s="25"/>
      <c r="BC71" s="26">
        <v>220</v>
      </c>
      <c r="BD71" s="25">
        <v>220</v>
      </c>
      <c r="BE71" s="25">
        <v>40</v>
      </c>
      <c r="BF71" s="25"/>
      <c r="BG71" s="25"/>
      <c r="BH71" s="26"/>
      <c r="BI71" s="25"/>
      <c r="BJ71" s="25"/>
      <c r="BK71" s="25"/>
      <c r="BL71" s="19">
        <f t="shared" si="16"/>
        <v>1200</v>
      </c>
      <c r="BM71" s="25">
        <v>1200</v>
      </c>
      <c r="BN71" s="25"/>
      <c r="BO71" s="25"/>
      <c r="BP71" s="25"/>
      <c r="BQ71" s="19">
        <f t="shared" si="17"/>
        <v>150</v>
      </c>
      <c r="BR71" s="26">
        <v>150</v>
      </c>
      <c r="BS71" s="26"/>
      <c r="BT71" s="26"/>
      <c r="BU71" s="26"/>
      <c r="BV71" s="26"/>
      <c r="BW71" s="26"/>
      <c r="BX71" s="25"/>
      <c r="BY71" s="25"/>
      <c r="BZ71" s="19">
        <f t="shared" si="18"/>
        <v>300</v>
      </c>
      <c r="CA71" s="25">
        <v>285</v>
      </c>
      <c r="CB71" s="25"/>
      <c r="CC71" s="25">
        <v>15</v>
      </c>
      <c r="CD71" s="25"/>
      <c r="CE71" s="25"/>
      <c r="CF71" s="25"/>
      <c r="CG71" s="19">
        <f t="shared" si="19"/>
        <v>150</v>
      </c>
      <c r="CH71" s="25">
        <v>150</v>
      </c>
      <c r="CI71" s="25"/>
      <c r="CJ71" s="19">
        <f t="shared" si="20"/>
        <v>110</v>
      </c>
      <c r="CK71" s="25"/>
      <c r="CL71" s="25">
        <v>110</v>
      </c>
      <c r="CM71" s="19">
        <f t="shared" si="21"/>
        <v>1070</v>
      </c>
      <c r="CN71" s="25">
        <v>1070</v>
      </c>
      <c r="CO71" s="25"/>
      <c r="CP71" s="19">
        <f t="shared" si="22"/>
        <v>0</v>
      </c>
      <c r="CQ71" s="25"/>
      <c r="CR71" s="25"/>
      <c r="CS71" s="19">
        <f t="shared" si="23"/>
        <v>0</v>
      </c>
      <c r="CT71" s="25"/>
      <c r="CU71" s="25"/>
      <c r="CV71" s="25"/>
      <c r="CW71" s="27"/>
      <c r="CX71" s="23">
        <f t="shared" si="24"/>
        <v>6530</v>
      </c>
      <c r="CY71" s="19">
        <f t="shared" si="25"/>
        <v>6420</v>
      </c>
      <c r="CZ71" s="19">
        <f t="shared" si="26"/>
        <v>110</v>
      </c>
      <c r="DA71" s="1"/>
    </row>
    <row r="72" spans="1:105" s="28" customFormat="1" ht="31.5" x14ac:dyDescent="0.25">
      <c r="B72" s="31" t="s">
        <v>169</v>
      </c>
      <c r="C72" s="32">
        <f>D72+F72</f>
        <v>30712</v>
      </c>
      <c r="D72" s="32">
        <f>SUM(D9:D71)</f>
        <v>29363</v>
      </c>
      <c r="E72" s="32">
        <f>SUM(E9:E71)</f>
        <v>3897</v>
      </c>
      <c r="F72" s="32">
        <f>SUM(F9:F71)</f>
        <v>1349</v>
      </c>
      <c r="G72" s="32">
        <f t="shared" ref="G72" si="27">H72+I72</f>
        <v>2497</v>
      </c>
      <c r="H72" s="32">
        <f>SUM(H9:H71)</f>
        <v>2118</v>
      </c>
      <c r="I72" s="32">
        <f>SUM(I9:I71)</f>
        <v>379</v>
      </c>
      <c r="J72" s="32">
        <f t="shared" ref="J72" si="28">K72+L72</f>
        <v>4824</v>
      </c>
      <c r="K72" s="32">
        <f>SUM(K9:K71)</f>
        <v>3428</v>
      </c>
      <c r="L72" s="32">
        <f>SUM(L9:L71)</f>
        <v>1396</v>
      </c>
      <c r="M72" s="32">
        <f t="shared" ref="M72" si="29">N72+O72</f>
        <v>5533</v>
      </c>
      <c r="N72" s="32">
        <f>SUM(N9:N71)</f>
        <v>4772</v>
      </c>
      <c r="O72" s="32">
        <f>SUM(O9:O71)</f>
        <v>761</v>
      </c>
      <c r="P72" s="32">
        <f t="shared" ref="P72" si="30">Q72+R72</f>
        <v>7144</v>
      </c>
      <c r="Q72" s="32">
        <f>SUM(Q9:Q71)</f>
        <v>5571</v>
      </c>
      <c r="R72" s="32">
        <f>SUM(R9:R71)</f>
        <v>1573</v>
      </c>
      <c r="S72" s="32">
        <f t="shared" ref="S72" si="31">T72+U72</f>
        <v>2852</v>
      </c>
      <c r="T72" s="32">
        <f>SUM(T9:T71)</f>
        <v>1660</v>
      </c>
      <c r="U72" s="32">
        <f>SUM(U9:U71)</f>
        <v>1192</v>
      </c>
      <c r="V72" s="32">
        <f t="shared" ref="V72" si="32">W72+X72</f>
        <v>0</v>
      </c>
      <c r="W72" s="32">
        <f>SUM(W9:W71)</f>
        <v>0</v>
      </c>
      <c r="X72" s="32">
        <f>SUM(X9:X71)</f>
        <v>0</v>
      </c>
      <c r="Y72" s="32">
        <f t="shared" ref="Y72" si="33">Z72+AA72</f>
        <v>0</v>
      </c>
      <c r="Z72" s="32">
        <f>SUM(Z9:Z71)</f>
        <v>0</v>
      </c>
      <c r="AA72" s="32">
        <f>SUM(AA9:AA71)</f>
        <v>0</v>
      </c>
      <c r="AB72" s="32">
        <f>SUM(AB9:AB71)</f>
        <v>10741</v>
      </c>
      <c r="AC72" s="32">
        <f>SUM(AC9:AC71)</f>
        <v>48184</v>
      </c>
      <c r="AD72" s="32">
        <f>SUM(AD9:AD71)</f>
        <v>5205</v>
      </c>
      <c r="AE72" s="32">
        <f t="shared" ref="AE72" si="34">AF72+AG72</f>
        <v>14329</v>
      </c>
      <c r="AF72" s="32">
        <f>SUM(AF9:AF71)</f>
        <v>12012</v>
      </c>
      <c r="AG72" s="32">
        <f>SUM(AG9:AG71)</f>
        <v>2317</v>
      </c>
      <c r="AH72" s="32">
        <f t="shared" ref="AH72" si="35">AI72+AJ72</f>
        <v>3525</v>
      </c>
      <c r="AI72" s="32">
        <f>SUM(AI9:AI71)</f>
        <v>3432</v>
      </c>
      <c r="AJ72" s="32">
        <f>SUM(AJ9:AJ71)</f>
        <v>93</v>
      </c>
      <c r="AK72" s="32">
        <f t="shared" ref="AK72" si="36">AL72+AM72</f>
        <v>13447</v>
      </c>
      <c r="AL72" s="32">
        <f>SUM(AL9:AL71)</f>
        <v>12221</v>
      </c>
      <c r="AM72" s="32">
        <f>SUM(AM9:AM71)</f>
        <v>1226</v>
      </c>
      <c r="AN72" s="32">
        <f t="shared" ref="AN72" si="37">AO72+AP72</f>
        <v>10031</v>
      </c>
      <c r="AO72" s="32">
        <f>SUM(AO9:AO71)</f>
        <v>8774</v>
      </c>
      <c r="AP72" s="32">
        <f>SUM(AP9:AP71)</f>
        <v>1257</v>
      </c>
      <c r="AQ72" s="32">
        <f t="shared" ref="AQ72" si="38">AR72+AS72</f>
        <v>800</v>
      </c>
      <c r="AR72" s="32">
        <f>SUM(AR9:AR71)</f>
        <v>675</v>
      </c>
      <c r="AS72" s="32">
        <f>SUM(AS9:AS71)</f>
        <v>125</v>
      </c>
      <c r="AT72" s="32">
        <f t="shared" ref="AT72" si="39">AU72+AV72</f>
        <v>1656</v>
      </c>
      <c r="AU72" s="32">
        <f>SUM(AU9:AU71)</f>
        <v>1540</v>
      </c>
      <c r="AV72" s="32">
        <f>SUM(AV9:AV71)</f>
        <v>116</v>
      </c>
      <c r="AW72" s="32">
        <f t="shared" ref="AW72" si="40">AX72+AY72</f>
        <v>1972</v>
      </c>
      <c r="AX72" s="32">
        <f>SUM(AX9:AX71)</f>
        <v>1860</v>
      </c>
      <c r="AY72" s="32">
        <f>SUM(AY9:AY71)</f>
        <v>112</v>
      </c>
      <c r="AZ72" s="32">
        <f t="shared" ref="AZ72" si="41">BA72+BB72</f>
        <v>2207</v>
      </c>
      <c r="BA72" s="32">
        <f t="shared" ref="BA72:BK72" si="42">SUM(BA9:BA71)</f>
        <v>2207</v>
      </c>
      <c r="BB72" s="32">
        <f t="shared" si="42"/>
        <v>0</v>
      </c>
      <c r="BC72" s="32">
        <f t="shared" si="42"/>
        <v>3841</v>
      </c>
      <c r="BD72" s="32">
        <f t="shared" si="42"/>
        <v>3805</v>
      </c>
      <c r="BE72" s="32">
        <f t="shared" si="42"/>
        <v>920</v>
      </c>
      <c r="BF72" s="32">
        <f t="shared" si="42"/>
        <v>220</v>
      </c>
      <c r="BG72" s="32">
        <f t="shared" si="42"/>
        <v>36</v>
      </c>
      <c r="BH72" s="32">
        <f t="shared" si="42"/>
        <v>6586</v>
      </c>
      <c r="BI72" s="32">
        <f t="shared" si="42"/>
        <v>6545</v>
      </c>
      <c r="BJ72" s="32">
        <f t="shared" si="42"/>
        <v>925</v>
      </c>
      <c r="BK72" s="32">
        <f t="shared" si="42"/>
        <v>41</v>
      </c>
      <c r="BL72" s="32">
        <f t="shared" ref="BL72" si="43">BM72+BN72+BO72+BP72</f>
        <v>47431</v>
      </c>
      <c r="BM72" s="32">
        <f>SUM(BM9:BM71)</f>
        <v>38527</v>
      </c>
      <c r="BN72" s="32">
        <f>SUM(BN9:BN71)</f>
        <v>3746</v>
      </c>
      <c r="BO72" s="32">
        <f>SUM(BO9:BO71)</f>
        <v>5158</v>
      </c>
      <c r="BP72" s="32">
        <f>SUM(BP9:BP71)</f>
        <v>0</v>
      </c>
      <c r="BQ72" s="32">
        <f t="shared" ref="BQ72" si="44">BX72+BY72+BV72+BW72+BT72+BU72+BR72+BS72</f>
        <v>22184</v>
      </c>
      <c r="BR72" s="32">
        <f t="shared" ref="BR72:BY72" si="45">SUM(BR9:BR71)</f>
        <v>1178</v>
      </c>
      <c r="BS72" s="32">
        <f t="shared" si="45"/>
        <v>80</v>
      </c>
      <c r="BT72" s="32">
        <f t="shared" si="45"/>
        <v>6827</v>
      </c>
      <c r="BU72" s="32">
        <f t="shared" si="45"/>
        <v>0</v>
      </c>
      <c r="BV72" s="32">
        <f t="shared" si="45"/>
        <v>1614</v>
      </c>
      <c r="BW72" s="32">
        <f t="shared" si="45"/>
        <v>0</v>
      </c>
      <c r="BX72" s="32">
        <f t="shared" si="45"/>
        <v>12415</v>
      </c>
      <c r="BY72" s="32">
        <f t="shared" si="45"/>
        <v>70</v>
      </c>
      <c r="BZ72" s="32">
        <f t="shared" ref="BZ72" si="46">CA72+CB72+CD72+CC72+CE72</f>
        <v>55139</v>
      </c>
      <c r="CA72" s="32">
        <f t="shared" ref="CA72:CF72" si="47">SUM(CA9:CA71)</f>
        <v>25240</v>
      </c>
      <c r="CB72" s="32">
        <f t="shared" si="47"/>
        <v>1109</v>
      </c>
      <c r="CC72" s="32">
        <f t="shared" si="47"/>
        <v>4864</v>
      </c>
      <c r="CD72" s="32">
        <f t="shared" si="47"/>
        <v>9732</v>
      </c>
      <c r="CE72" s="32">
        <f t="shared" si="47"/>
        <v>14194</v>
      </c>
      <c r="CF72" s="32">
        <f t="shared" si="47"/>
        <v>30</v>
      </c>
      <c r="CG72" s="32">
        <f t="shared" ref="CG72" si="48">CH72+CI72</f>
        <v>6984</v>
      </c>
      <c r="CH72" s="32">
        <f>SUM(CH9:CH71)</f>
        <v>5423</v>
      </c>
      <c r="CI72" s="32">
        <f>SUM(CI9:CI71)</f>
        <v>1561</v>
      </c>
      <c r="CJ72" s="32">
        <f t="shared" ref="CJ72" si="49">CK72+CL72</f>
        <v>5504</v>
      </c>
      <c r="CK72" s="32">
        <f>SUM(CK9:CK71)</f>
        <v>5294</v>
      </c>
      <c r="CL72" s="32">
        <f>SUM(CL9:CL71)</f>
        <v>210</v>
      </c>
      <c r="CM72" s="32">
        <f t="shared" ref="CM72" si="50">CN72+CO72</f>
        <v>28894</v>
      </c>
      <c r="CN72" s="32">
        <f>SUM(CN9:CN71)</f>
        <v>24795</v>
      </c>
      <c r="CO72" s="32">
        <f>SUM(CO9:CO71)</f>
        <v>4099</v>
      </c>
      <c r="CP72" s="32">
        <f t="shared" ref="CP72" si="51">CQ72+CR72</f>
        <v>996</v>
      </c>
      <c r="CQ72" s="32">
        <f>SUM(CQ9:CQ71)</f>
        <v>837</v>
      </c>
      <c r="CR72" s="32">
        <f>SUM(CR9:CR71)</f>
        <v>159</v>
      </c>
      <c r="CS72" s="32">
        <f t="shared" ref="CS72" si="52">CT72+CU72</f>
        <v>38219</v>
      </c>
      <c r="CT72" s="32">
        <f t="shared" ref="CT72:CZ72" si="53">SUM(CT9:CT71)</f>
        <v>15905</v>
      </c>
      <c r="CU72" s="32">
        <f t="shared" si="53"/>
        <v>22314</v>
      </c>
      <c r="CV72" s="33">
        <f t="shared" si="53"/>
        <v>3884</v>
      </c>
      <c r="CW72" s="33">
        <f t="shared" si="53"/>
        <v>1000</v>
      </c>
      <c r="CX72" s="34">
        <f t="shared" si="53"/>
        <v>386351</v>
      </c>
      <c r="CY72" s="32">
        <f t="shared" si="53"/>
        <v>325084</v>
      </c>
      <c r="CZ72" s="32">
        <f t="shared" si="53"/>
        <v>61267</v>
      </c>
    </row>
    <row r="73" spans="1:105" s="28" customFormat="1" ht="42" customHeight="1" x14ac:dyDescent="0.25">
      <c r="B73" s="35" t="s">
        <v>170</v>
      </c>
      <c r="C73" s="32"/>
      <c r="D73" s="32"/>
      <c r="E73" s="32"/>
      <c r="F73" s="32"/>
      <c r="G73" s="32">
        <f t="shared" ref="G73" si="54">H73+I73</f>
        <v>0</v>
      </c>
      <c r="H73" s="32"/>
      <c r="I73" s="32"/>
      <c r="J73" s="32">
        <f t="shared" ref="J73" si="55">K73+L73</f>
        <v>0</v>
      </c>
      <c r="K73" s="32"/>
      <c r="L73" s="32"/>
      <c r="M73" s="32">
        <f t="shared" ref="M73" si="56">N73+O73</f>
        <v>0</v>
      </c>
      <c r="N73" s="32"/>
      <c r="O73" s="32"/>
      <c r="P73" s="32">
        <f t="shared" ref="P73" si="57">Q73+R73</f>
        <v>0</v>
      </c>
      <c r="Q73" s="32"/>
      <c r="R73" s="32"/>
      <c r="S73" s="32">
        <f t="shared" ref="S73" si="58">T73+U73</f>
        <v>0</v>
      </c>
      <c r="T73" s="32"/>
      <c r="U73" s="32"/>
      <c r="V73" s="32">
        <f t="shared" ref="V73" si="59">W73+X73</f>
        <v>0</v>
      </c>
      <c r="W73" s="32"/>
      <c r="X73" s="32"/>
      <c r="Y73" s="32">
        <f t="shared" ref="Y73" si="60">Z73+AA73</f>
        <v>0</v>
      </c>
      <c r="Z73" s="32"/>
      <c r="AA73" s="32"/>
      <c r="AB73" s="32"/>
      <c r="AC73" s="32"/>
      <c r="AD73" s="32"/>
      <c r="AE73" s="32">
        <f t="shared" ref="AE73" si="61">AF73+AG73</f>
        <v>0</v>
      </c>
      <c r="AF73" s="32"/>
      <c r="AG73" s="32"/>
      <c r="AH73" s="32">
        <f t="shared" ref="AH73" si="62">AI73+AJ73</f>
        <v>0</v>
      </c>
      <c r="AI73" s="32"/>
      <c r="AJ73" s="32"/>
      <c r="AK73" s="32">
        <f t="shared" ref="AK73" si="63">AL73+AM73</f>
        <v>0</v>
      </c>
      <c r="AL73" s="32"/>
      <c r="AM73" s="32"/>
      <c r="AN73" s="32">
        <f t="shared" ref="AN73" si="64">AO73+AP73</f>
        <v>0</v>
      </c>
      <c r="AO73" s="32"/>
      <c r="AP73" s="32"/>
      <c r="AQ73" s="32">
        <f t="shared" ref="AQ73" si="65">AR73+AS73</f>
        <v>0</v>
      </c>
      <c r="AR73" s="32"/>
      <c r="AS73" s="32"/>
      <c r="AT73" s="32">
        <f t="shared" ref="AT73" si="66">AU73+AV73</f>
        <v>0</v>
      </c>
      <c r="AU73" s="32"/>
      <c r="AV73" s="32"/>
      <c r="AW73" s="32">
        <f t="shared" ref="AW73" si="67">AX73+AY73</f>
        <v>0</v>
      </c>
      <c r="AX73" s="32"/>
      <c r="AY73" s="32"/>
      <c r="AZ73" s="32">
        <f t="shared" ref="AZ73" si="68">BA73+BB73</f>
        <v>0</v>
      </c>
      <c r="BA73" s="32"/>
      <c r="BB73" s="32"/>
      <c r="BC73" s="32">
        <f t="shared" ref="BC73" si="69">BD73+BE73</f>
        <v>0</v>
      </c>
      <c r="BD73" s="32"/>
      <c r="BE73" s="32"/>
      <c r="BF73" s="32"/>
      <c r="BG73" s="32">
        <f t="shared" ref="BG73" si="70">BH73+BI73</f>
        <v>0</v>
      </c>
      <c r="BH73" s="32"/>
      <c r="BI73" s="32"/>
      <c r="BJ73" s="32"/>
      <c r="BK73" s="32"/>
      <c r="BL73" s="32">
        <f>BM73+BN73+BO73+BP73</f>
        <v>0</v>
      </c>
      <c r="BM73" s="32"/>
      <c r="BN73" s="32"/>
      <c r="BO73" s="32"/>
      <c r="BP73" s="32"/>
      <c r="BQ73" s="32">
        <f t="shared" ref="BQ73" si="71">BX73+BY73+BV73+BW73+BT73+BU73+BR73+BS73</f>
        <v>0</v>
      </c>
      <c r="BR73" s="32"/>
      <c r="BS73" s="32"/>
      <c r="BT73" s="32"/>
      <c r="BU73" s="32"/>
      <c r="BV73" s="32"/>
      <c r="BW73" s="32"/>
      <c r="BX73" s="32"/>
      <c r="BY73" s="32"/>
      <c r="BZ73" s="32">
        <f>CA73+CB73+CD73+CC73+CE73</f>
        <v>0</v>
      </c>
      <c r="CA73" s="32"/>
      <c r="CB73" s="32"/>
      <c r="CC73" s="32"/>
      <c r="CD73" s="32"/>
      <c r="CE73" s="32"/>
      <c r="CF73" s="32"/>
      <c r="CG73" s="32">
        <f t="shared" ref="CG73" si="72">CH73+CI73</f>
        <v>0</v>
      </c>
      <c r="CH73" s="32"/>
      <c r="CI73" s="32"/>
      <c r="CJ73" s="32">
        <f t="shared" ref="CJ73" si="73">CK73+CL73</f>
        <v>0</v>
      </c>
      <c r="CK73" s="32"/>
      <c r="CL73" s="32"/>
      <c r="CM73" s="32">
        <f t="shared" ref="CM73" si="74">CN73+CO73</f>
        <v>0</v>
      </c>
      <c r="CN73" s="32"/>
      <c r="CO73" s="32"/>
      <c r="CP73" s="32">
        <f t="shared" ref="CP73" si="75">CQ73+CR73</f>
        <v>0</v>
      </c>
      <c r="CQ73" s="32"/>
      <c r="CR73" s="32"/>
      <c r="CS73" s="32">
        <f t="shared" ref="CS73" si="76">CT73+CU73</f>
        <v>0</v>
      </c>
      <c r="CT73" s="32"/>
      <c r="CU73" s="32"/>
      <c r="CV73" s="32"/>
      <c r="CW73" s="32"/>
      <c r="CX73" s="36">
        <v>22184</v>
      </c>
      <c r="CY73" s="32">
        <f>CV73+E73+H73+K73+N73+Q73+T73+W73+Z73+AC73+AF73+AI73+AL73+AO73+AR73+AU73+AX73+BA73+BD73+BH73+BM73+BX73+CA73+CH73+CK73+CN73+CQ73+CT73+CF73+BV73+BT73+BO73+BR73+CD73+CC73+CE73</f>
        <v>0</v>
      </c>
      <c r="CZ73" s="32">
        <f>F73+I73+L73+O73+R73+U73+X73+AA73+AB73+AD73+AG73+AJ73+AM73+AP73+AS73+AV73+AY73+BB73+BE73+BI73+BN73+BY73+CB73+CI73+CL73+CO73+CR73+CU73+BW73+BU73+BP73+BS73</f>
        <v>0</v>
      </c>
    </row>
    <row r="74" spans="1:105" s="28" customFormat="1" ht="26.25" customHeight="1" x14ac:dyDescent="0.25">
      <c r="B74" s="35" t="s">
        <v>179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6">
        <v>5990</v>
      </c>
      <c r="CY74" s="32"/>
      <c r="CZ74" s="32"/>
    </row>
    <row r="75" spans="1:105" s="28" customFormat="1" ht="63" x14ac:dyDescent="0.25">
      <c r="B75" s="35" t="s">
        <v>171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6">
        <v>220</v>
      </c>
      <c r="CY75" s="32"/>
      <c r="CZ75" s="32"/>
    </row>
    <row r="76" spans="1:105" s="28" customFormat="1" ht="31.5" x14ac:dyDescent="0.25">
      <c r="B76" s="35" t="s">
        <v>172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6"/>
      <c r="CY76" s="32"/>
      <c r="CZ76" s="32"/>
    </row>
    <row r="77" spans="1:105" s="28" customFormat="1" ht="63" x14ac:dyDescent="0.25">
      <c r="B77" s="35" t="s">
        <v>180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6">
        <v>925</v>
      </c>
      <c r="CY77" s="32"/>
      <c r="CZ77" s="32"/>
    </row>
    <row r="78" spans="1:105" s="28" customFormat="1" ht="47.25" x14ac:dyDescent="0.25">
      <c r="B78" s="35" t="s">
        <v>181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6"/>
      <c r="CY78" s="32"/>
      <c r="CZ78" s="32"/>
    </row>
    <row r="79" spans="1:105" s="28" customFormat="1" ht="27.75" customHeight="1" x14ac:dyDescent="0.25">
      <c r="B79" s="37" t="s">
        <v>173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8">
        <v>5600</v>
      </c>
      <c r="CY79" s="32"/>
      <c r="CZ79" s="32"/>
    </row>
    <row r="80" spans="1:105" s="28" customFormat="1" ht="23.25" customHeight="1" x14ac:dyDescent="0.25">
      <c r="B80" s="35" t="s">
        <v>45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6">
        <v>685</v>
      </c>
      <c r="CY80" s="32"/>
      <c r="CZ80" s="32"/>
    </row>
    <row r="81" spans="2:107" s="28" customFormat="1" ht="47.25" x14ac:dyDescent="0.25">
      <c r="B81" s="35" t="s">
        <v>179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6">
        <v>380</v>
      </c>
      <c r="CY81" s="32"/>
      <c r="CZ81" s="32"/>
    </row>
    <row r="82" spans="2:107" s="28" customFormat="1" ht="63" x14ac:dyDescent="0.25">
      <c r="B82" s="35" t="s">
        <v>171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6">
        <v>740</v>
      </c>
      <c r="CY82" s="32"/>
      <c r="CZ82" s="32"/>
      <c r="DC82" s="39"/>
    </row>
    <row r="83" spans="2:107" s="28" customFormat="1" ht="31.5" x14ac:dyDescent="0.25">
      <c r="B83" s="35" t="s">
        <v>172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6">
        <v>422</v>
      </c>
      <c r="CY83" s="32"/>
      <c r="CZ83" s="32"/>
      <c r="DC83" s="39"/>
    </row>
    <row r="84" spans="2:107" s="28" customFormat="1" ht="63" x14ac:dyDescent="0.25">
      <c r="B84" s="35" t="s">
        <v>180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6">
        <v>75</v>
      </c>
      <c r="CY84" s="32"/>
      <c r="CZ84" s="32"/>
      <c r="DC84" s="39"/>
    </row>
    <row r="85" spans="2:107" s="28" customFormat="1" ht="42" customHeight="1" x14ac:dyDescent="0.25">
      <c r="B85" s="35" t="s">
        <v>181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6">
        <v>10</v>
      </c>
      <c r="CY85" s="32"/>
      <c r="CZ85" s="32"/>
      <c r="DC85" s="39"/>
    </row>
    <row r="86" spans="2:107" s="28" customFormat="1" ht="23.25" customHeight="1" x14ac:dyDescent="0.25">
      <c r="B86" s="31" t="s">
        <v>174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8">
        <v>2266</v>
      </c>
      <c r="CY86" s="32"/>
      <c r="CZ86" s="32"/>
      <c r="DC86" s="39"/>
    </row>
    <row r="87" spans="2:107" s="28" customFormat="1" ht="15.75" x14ac:dyDescent="0.25">
      <c r="B87" s="35" t="s">
        <v>45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6">
        <v>55</v>
      </c>
      <c r="CY87" s="32"/>
      <c r="CZ87" s="32"/>
      <c r="DC87" s="39"/>
    </row>
    <row r="88" spans="2:107" s="28" customFormat="1" ht="47.25" x14ac:dyDescent="0.25">
      <c r="B88" s="35" t="s">
        <v>179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6"/>
      <c r="CY88" s="32"/>
      <c r="CZ88" s="32"/>
      <c r="DC88" s="39"/>
    </row>
    <row r="89" spans="2:107" s="28" customFormat="1" ht="63" x14ac:dyDescent="0.25">
      <c r="B89" s="35" t="s">
        <v>171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6"/>
      <c r="CY89" s="32"/>
      <c r="CZ89" s="32"/>
      <c r="DC89" s="39"/>
    </row>
    <row r="90" spans="2:107" s="28" customFormat="1" ht="31.5" x14ac:dyDescent="0.25">
      <c r="B90" s="35" t="s">
        <v>172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6"/>
      <c r="CY90" s="32"/>
      <c r="CZ90" s="32"/>
      <c r="DC90" s="39"/>
    </row>
    <row r="91" spans="2:107" s="28" customFormat="1" ht="25.5" customHeight="1" x14ac:dyDescent="0.25">
      <c r="B91" s="35" t="s">
        <v>180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6">
        <v>54</v>
      </c>
      <c r="CY91" s="32"/>
      <c r="CZ91" s="32"/>
      <c r="DC91" s="39"/>
    </row>
    <row r="92" spans="2:107" s="28" customFormat="1" ht="23.25" customHeight="1" x14ac:dyDescent="0.25">
      <c r="B92" s="35" t="s">
        <v>181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6">
        <v>46</v>
      </c>
      <c r="CY92" s="32"/>
      <c r="CZ92" s="32"/>
      <c r="DC92" s="39"/>
    </row>
    <row r="93" spans="2:107" s="28" customFormat="1" ht="15.75" x14ac:dyDescent="0.25">
      <c r="B93" s="31" t="s">
        <v>175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8">
        <f>CX72+CX86+CX79</f>
        <v>394217</v>
      </c>
      <c r="CY93" s="32"/>
      <c r="CZ93" s="32"/>
      <c r="DB93" s="39"/>
    </row>
    <row r="94" spans="2:107" s="28" customFormat="1" ht="15.75" x14ac:dyDescent="0.25">
      <c r="B94" s="35" t="s">
        <v>45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6">
        <f>CX73+CX80+CX87</f>
        <v>22924</v>
      </c>
      <c r="CY94" s="32"/>
      <c r="CZ94" s="32"/>
    </row>
    <row r="95" spans="2:107" s="28" customFormat="1" ht="47.25" x14ac:dyDescent="0.25">
      <c r="B95" s="35" t="s">
        <v>179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6">
        <f>CX88+CX81+CX74</f>
        <v>6370</v>
      </c>
      <c r="CY95" s="32"/>
      <c r="CZ95" s="32"/>
      <c r="DC95" s="39"/>
    </row>
    <row r="96" spans="2:107" s="28" customFormat="1" ht="63" x14ac:dyDescent="0.25">
      <c r="B96" s="35" t="s">
        <v>171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6">
        <f>CX89+CX82+CX75</f>
        <v>960</v>
      </c>
      <c r="CY96" s="32"/>
      <c r="CZ96" s="32"/>
      <c r="DC96" s="39"/>
    </row>
    <row r="97" spans="2:111" s="28" customFormat="1" ht="43.5" customHeight="1" x14ac:dyDescent="0.25">
      <c r="B97" s="35" t="s">
        <v>172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6">
        <f>CX90+CX83+CX76</f>
        <v>422</v>
      </c>
      <c r="CY97" s="32"/>
      <c r="CZ97" s="32"/>
      <c r="DC97" s="39"/>
    </row>
    <row r="98" spans="2:111" s="28" customFormat="1" ht="25.5" customHeight="1" x14ac:dyDescent="0.25">
      <c r="B98" s="35" t="s">
        <v>180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6">
        <f>CX91+CX84+CX77</f>
        <v>1054</v>
      </c>
      <c r="CY98" s="32"/>
      <c r="CZ98" s="32"/>
      <c r="DC98" s="39"/>
    </row>
    <row r="99" spans="2:111" s="28" customFormat="1" ht="47.25" x14ac:dyDescent="0.25">
      <c r="B99" s="35" t="s">
        <v>181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6">
        <v>56</v>
      </c>
      <c r="CY99" s="32"/>
      <c r="CZ99" s="32"/>
      <c r="DC99" s="39"/>
    </row>
    <row r="100" spans="2:111" s="28" customFormat="1" ht="31.5" x14ac:dyDescent="0.25">
      <c r="B100" s="31" t="s">
        <v>177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40">
        <f t="shared" ref="CX100:CX106" si="77">CX93/2233218</f>
        <v>0.17652419065223368</v>
      </c>
      <c r="CY100" s="32"/>
      <c r="CZ100" s="32"/>
    </row>
    <row r="101" spans="2:111" s="28" customFormat="1" ht="15.75" x14ac:dyDescent="0.25">
      <c r="B101" s="35" t="s">
        <v>45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41">
        <f t="shared" si="77"/>
        <v>1.0265007715323807E-2</v>
      </c>
      <c r="CY101" s="32"/>
      <c r="CZ101" s="32"/>
    </row>
    <row r="102" spans="2:111" s="28" customFormat="1" ht="47.25" x14ac:dyDescent="0.25">
      <c r="B102" s="35" t="s">
        <v>179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41">
        <f t="shared" si="77"/>
        <v>2.852386108297533E-3</v>
      </c>
      <c r="CY102" s="32"/>
      <c r="CZ102" s="32"/>
      <c r="DC102" s="39"/>
    </row>
    <row r="103" spans="2:111" s="28" customFormat="1" ht="63" x14ac:dyDescent="0.25">
      <c r="B103" s="35" t="s">
        <v>171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41">
        <f t="shared" si="77"/>
        <v>4.2987294567749322E-4</v>
      </c>
      <c r="CY103" s="32"/>
      <c r="CZ103" s="32"/>
      <c r="DC103" s="39"/>
    </row>
    <row r="104" spans="2:111" s="28" customFormat="1" ht="31.5" x14ac:dyDescent="0.25">
      <c r="B104" s="35" t="s">
        <v>172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41">
        <f t="shared" si="77"/>
        <v>1.8896498237073138E-4</v>
      </c>
      <c r="CY104" s="32"/>
      <c r="CZ104" s="32"/>
      <c r="DC104" s="39"/>
    </row>
    <row r="105" spans="2:111" s="28" customFormat="1" ht="63" x14ac:dyDescent="0.25">
      <c r="B105" s="35" t="s">
        <v>180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41">
        <f t="shared" si="77"/>
        <v>4.719646716084144E-4</v>
      </c>
      <c r="CY105" s="32"/>
      <c r="CZ105" s="32"/>
      <c r="DC105" s="39"/>
    </row>
    <row r="106" spans="2:111" s="28" customFormat="1" ht="47.25" x14ac:dyDescent="0.25">
      <c r="B106" s="35" t="s">
        <v>181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3">
        <f t="shared" si="77"/>
        <v>2.5075921831187105E-5</v>
      </c>
      <c r="CY106" s="42"/>
      <c r="CZ106" s="42"/>
    </row>
    <row r="112" spans="2:111" x14ac:dyDescent="0.25">
      <c r="DG112" s="50"/>
    </row>
  </sheetData>
  <autoFilter ref="A8:DG106"/>
  <mergeCells count="106">
    <mergeCell ref="C1:R1"/>
    <mergeCell ref="C2:U2"/>
    <mergeCell ref="B4:B8"/>
    <mergeCell ref="C4:R4"/>
    <mergeCell ref="S4:AJ4"/>
    <mergeCell ref="AK4:BA4"/>
    <mergeCell ref="V5:X6"/>
    <mergeCell ref="Y5:AA6"/>
    <mergeCell ref="AB5:AB8"/>
    <mergeCell ref="AC5:AC8"/>
    <mergeCell ref="Q7:R7"/>
    <mergeCell ref="S7:S8"/>
    <mergeCell ref="T7:U7"/>
    <mergeCell ref="V7:V8"/>
    <mergeCell ref="F7:F8"/>
    <mergeCell ref="G7:G8"/>
    <mergeCell ref="H7:I7"/>
    <mergeCell ref="J7:J8"/>
    <mergeCell ref="K7:L7"/>
    <mergeCell ref="M7:M8"/>
    <mergeCell ref="AO7:AP7"/>
    <mergeCell ref="AQ7:AQ8"/>
    <mergeCell ref="AR7:AS7"/>
    <mergeCell ref="C6:C8"/>
    <mergeCell ref="BB4:BP4"/>
    <mergeCell ref="BQ4:CH4"/>
    <mergeCell ref="CX4:CZ6"/>
    <mergeCell ref="C5:F5"/>
    <mergeCell ref="G5:I6"/>
    <mergeCell ref="J5:L6"/>
    <mergeCell ref="M5:O6"/>
    <mergeCell ref="P5:R6"/>
    <mergeCell ref="S5:U6"/>
    <mergeCell ref="BH5:BK5"/>
    <mergeCell ref="BL5:BP6"/>
    <mergeCell ref="AD5:AD8"/>
    <mergeCell ref="AE5:AG6"/>
    <mergeCell ref="AH5:AJ6"/>
    <mergeCell ref="AK5:AM6"/>
    <mergeCell ref="AN5:AP6"/>
    <mergeCell ref="AQ5:AS6"/>
    <mergeCell ref="AI7:AJ7"/>
    <mergeCell ref="AK7:AK8"/>
    <mergeCell ref="AL7:AM7"/>
    <mergeCell ref="AN7:AN8"/>
    <mergeCell ref="CP5:CR6"/>
    <mergeCell ref="CS5:CU6"/>
    <mergeCell ref="CI4:CW4"/>
    <mergeCell ref="D6:F6"/>
    <mergeCell ref="BC6:BC8"/>
    <mergeCell ref="BD6:BG6"/>
    <mergeCell ref="BH6:BH8"/>
    <mergeCell ref="BI6:BK6"/>
    <mergeCell ref="D7:E7"/>
    <mergeCell ref="BQ5:BY6"/>
    <mergeCell ref="BZ5:CE6"/>
    <mergeCell ref="BT7:BU7"/>
    <mergeCell ref="BV7:BW7"/>
    <mergeCell ref="BX7:BY7"/>
    <mergeCell ref="BZ7:BZ8"/>
    <mergeCell ref="AT5:AV6"/>
    <mergeCell ref="AW5:AY6"/>
    <mergeCell ref="AZ5:BB6"/>
    <mergeCell ref="BC5:BG5"/>
    <mergeCell ref="N7:O7"/>
    <mergeCell ref="P7:P8"/>
    <mergeCell ref="AU7:AV7"/>
    <mergeCell ref="AW7:AW8"/>
    <mergeCell ref="W7:X7"/>
    <mergeCell ref="Y7:Y8"/>
    <mergeCell ref="Z7:AA7"/>
    <mergeCell ref="AE7:AE8"/>
    <mergeCell ref="AF7:AG7"/>
    <mergeCell ref="AH7:AH8"/>
    <mergeCell ref="BK7:BK8"/>
    <mergeCell ref="BL7:BL8"/>
    <mergeCell ref="BM7:BN7"/>
    <mergeCell ref="BO7:BP7"/>
    <mergeCell ref="BQ7:BQ8"/>
    <mergeCell ref="BR7:BS7"/>
    <mergeCell ref="AX7:AY7"/>
    <mergeCell ref="AZ7:AZ8"/>
    <mergeCell ref="BA7:BB7"/>
    <mergeCell ref="BG7:BG8"/>
    <mergeCell ref="BI7:BJ7"/>
    <mergeCell ref="AT7:AT8"/>
    <mergeCell ref="BD7:BF7"/>
    <mergeCell ref="CY7:CZ7"/>
    <mergeCell ref="CN7:CO7"/>
    <mergeCell ref="CP7:CP8"/>
    <mergeCell ref="CQ7:CR7"/>
    <mergeCell ref="CS7:CS8"/>
    <mergeCell ref="CT7:CU7"/>
    <mergeCell ref="CX7:CX8"/>
    <mergeCell ref="CA7:CE7"/>
    <mergeCell ref="CG7:CG8"/>
    <mergeCell ref="CH7:CI7"/>
    <mergeCell ref="CJ7:CJ8"/>
    <mergeCell ref="CK7:CL7"/>
    <mergeCell ref="CM7:CM8"/>
    <mergeCell ref="CV5:CV8"/>
    <mergeCell ref="CF5:CF8"/>
    <mergeCell ref="CG5:CI6"/>
    <mergeCell ref="CJ5:CL6"/>
    <mergeCell ref="CM5:CO6"/>
    <mergeCell ref="CW5:CW8"/>
  </mergeCells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06"/>
  <sheetViews>
    <sheetView showZeros="0" zoomScale="78" zoomScaleNormal="78" workbookViewId="0">
      <pane xSplit="1" ySplit="8" topLeftCell="B9" activePane="bottomRight" state="frozenSplit"/>
      <selection pane="topRight" activeCell="D1" sqref="D1"/>
      <selection pane="bottomLeft" activeCell="A6" sqref="A6"/>
      <selection pane="bottomRight" activeCell="CZ1" sqref="CZ1:DN1048576"/>
    </sheetView>
  </sheetViews>
  <sheetFormatPr defaultRowHeight="15" x14ac:dyDescent="0.25"/>
  <cols>
    <col min="1" max="1" width="62.28515625" style="28" customWidth="1"/>
    <col min="2" max="2" width="16.85546875" style="28" customWidth="1"/>
    <col min="3" max="3" width="11.42578125" style="28" customWidth="1"/>
    <col min="4" max="4" width="16.140625" style="28" customWidth="1"/>
    <col min="5" max="5" width="10.42578125" style="28" customWidth="1"/>
    <col min="6" max="13" width="9.140625" style="28" customWidth="1"/>
    <col min="14" max="14" width="6.85546875" style="28" customWidth="1"/>
    <col min="15" max="15" width="7.5703125" style="28" customWidth="1"/>
    <col min="16" max="16" width="6.5703125" style="28" customWidth="1"/>
    <col min="17" max="18" width="8" style="28" customWidth="1"/>
    <col min="19" max="19" width="7.7109375" style="28" customWidth="1"/>
    <col min="20" max="20" width="7.42578125" style="28" customWidth="1"/>
    <col min="21" max="21" width="7.140625" style="28" customWidth="1"/>
    <col min="22" max="53" width="9.140625" style="28" customWidth="1"/>
    <col min="54" max="54" width="13.140625" style="28" customWidth="1"/>
    <col min="55" max="55" width="12.5703125" style="28" customWidth="1"/>
    <col min="56" max="56" width="15" style="28" customWidth="1"/>
    <col min="57" max="57" width="16.5703125" style="28" customWidth="1"/>
    <col min="58" max="58" width="14" style="28" customWidth="1"/>
    <col min="59" max="59" width="9.140625" style="28" customWidth="1"/>
    <col min="60" max="60" width="11.42578125" style="28" customWidth="1"/>
    <col min="61" max="61" width="15.85546875" style="28" customWidth="1"/>
    <col min="62" max="62" width="12.140625" style="28" customWidth="1"/>
    <col min="63" max="64" width="9.140625" style="28" customWidth="1"/>
    <col min="65" max="65" width="7.7109375" style="28" customWidth="1"/>
    <col min="66" max="70" width="9.140625" style="28" customWidth="1"/>
    <col min="71" max="71" width="7.7109375" style="28" customWidth="1"/>
    <col min="72" max="75" width="9.140625" style="28" customWidth="1"/>
    <col min="76" max="76" width="20" style="28" customWidth="1"/>
    <col min="77" max="83" width="9.140625" style="28" customWidth="1"/>
    <col min="84" max="84" width="7.5703125" style="28" customWidth="1"/>
    <col min="85" max="85" width="7.85546875" style="28" customWidth="1"/>
    <col min="86" max="92" width="9.140625" style="28" customWidth="1"/>
    <col min="93" max="93" width="6.85546875" style="28" customWidth="1"/>
    <col min="94" max="94" width="6.140625" style="28" customWidth="1"/>
    <col min="95" max="95" width="5.85546875" style="28" customWidth="1"/>
    <col min="96" max="100" width="9.140625" style="28" customWidth="1"/>
    <col min="101" max="101" width="11.5703125" style="28" customWidth="1"/>
    <col min="102" max="102" width="11.140625" style="28" customWidth="1"/>
    <col min="103" max="103" width="9.5703125" style="28" bestFit="1" customWidth="1"/>
    <col min="104" max="117" width="9.140625" style="28" customWidth="1"/>
    <col min="118" max="16384" width="9.140625" style="28"/>
  </cols>
  <sheetData>
    <row r="1" spans="1:103" s="1" customFormat="1" ht="33.75" customHeight="1" x14ac:dyDescent="0.25">
      <c r="B1" s="79" t="s">
        <v>176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81" t="s">
        <v>1</v>
      </c>
      <c r="B4" s="51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 t="s">
        <v>2</v>
      </c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2"/>
      <c r="BA4" s="51" t="s">
        <v>2</v>
      </c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2"/>
      <c r="BP4" s="51" t="s">
        <v>2</v>
      </c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 t="s">
        <v>2</v>
      </c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78"/>
      <c r="CW4" s="73" t="s">
        <v>3</v>
      </c>
      <c r="CX4" s="63"/>
      <c r="CY4" s="64"/>
    </row>
    <row r="5" spans="1:103" s="5" customFormat="1" ht="69" customHeight="1" x14ac:dyDescent="0.25">
      <c r="A5" s="82"/>
      <c r="B5" s="51" t="s">
        <v>4</v>
      </c>
      <c r="C5" s="57"/>
      <c r="D5" s="57"/>
      <c r="E5" s="52"/>
      <c r="F5" s="62" t="s">
        <v>5</v>
      </c>
      <c r="G5" s="63"/>
      <c r="H5" s="64"/>
      <c r="I5" s="62" t="s">
        <v>6</v>
      </c>
      <c r="J5" s="63"/>
      <c r="K5" s="64"/>
      <c r="L5" s="62" t="s">
        <v>7</v>
      </c>
      <c r="M5" s="63"/>
      <c r="N5" s="64"/>
      <c r="O5" s="62" t="s">
        <v>8</v>
      </c>
      <c r="P5" s="63"/>
      <c r="Q5" s="64"/>
      <c r="R5" s="62" t="s">
        <v>9</v>
      </c>
      <c r="S5" s="63"/>
      <c r="T5" s="64"/>
      <c r="U5" s="62" t="s">
        <v>10</v>
      </c>
      <c r="V5" s="63"/>
      <c r="W5" s="64"/>
      <c r="X5" s="62" t="s">
        <v>11</v>
      </c>
      <c r="Y5" s="63"/>
      <c r="Z5" s="64"/>
      <c r="AA5" s="53" t="s">
        <v>12</v>
      </c>
      <c r="AB5" s="53" t="s">
        <v>13</v>
      </c>
      <c r="AC5" s="53" t="s">
        <v>14</v>
      </c>
      <c r="AD5" s="62" t="s">
        <v>15</v>
      </c>
      <c r="AE5" s="63"/>
      <c r="AF5" s="64"/>
      <c r="AG5" s="62" t="s">
        <v>16</v>
      </c>
      <c r="AH5" s="63"/>
      <c r="AI5" s="64"/>
      <c r="AJ5" s="62" t="s">
        <v>17</v>
      </c>
      <c r="AK5" s="63"/>
      <c r="AL5" s="64"/>
      <c r="AM5" s="62" t="s">
        <v>18</v>
      </c>
      <c r="AN5" s="63"/>
      <c r="AO5" s="64"/>
      <c r="AP5" s="62" t="s">
        <v>19</v>
      </c>
      <c r="AQ5" s="63"/>
      <c r="AR5" s="64"/>
      <c r="AS5" s="62" t="s">
        <v>20</v>
      </c>
      <c r="AT5" s="63"/>
      <c r="AU5" s="64"/>
      <c r="AV5" s="62" t="s">
        <v>21</v>
      </c>
      <c r="AW5" s="63"/>
      <c r="AX5" s="64"/>
      <c r="AY5" s="62" t="s">
        <v>22</v>
      </c>
      <c r="AZ5" s="63"/>
      <c r="BA5" s="64"/>
      <c r="BB5" s="51" t="s">
        <v>23</v>
      </c>
      <c r="BC5" s="57"/>
      <c r="BD5" s="57"/>
      <c r="BE5" s="57"/>
      <c r="BF5" s="52"/>
      <c r="BG5" s="51" t="s">
        <v>24</v>
      </c>
      <c r="BH5" s="57"/>
      <c r="BI5" s="57"/>
      <c r="BJ5" s="52"/>
      <c r="BK5" s="62" t="s">
        <v>25</v>
      </c>
      <c r="BL5" s="63"/>
      <c r="BM5" s="63"/>
      <c r="BN5" s="63"/>
      <c r="BO5" s="64"/>
      <c r="BP5" s="62" t="s">
        <v>26</v>
      </c>
      <c r="BQ5" s="63"/>
      <c r="BR5" s="63"/>
      <c r="BS5" s="63"/>
      <c r="BT5" s="63"/>
      <c r="BU5" s="63"/>
      <c r="BV5" s="63"/>
      <c r="BW5" s="63"/>
      <c r="BX5" s="64"/>
      <c r="BY5" s="62" t="s">
        <v>27</v>
      </c>
      <c r="BZ5" s="63"/>
      <c r="CA5" s="63"/>
      <c r="CB5" s="63"/>
      <c r="CC5" s="63"/>
      <c r="CD5" s="64"/>
      <c r="CE5" s="59" t="s">
        <v>28</v>
      </c>
      <c r="CF5" s="62" t="s">
        <v>29</v>
      </c>
      <c r="CG5" s="63"/>
      <c r="CH5" s="64"/>
      <c r="CI5" s="62" t="s">
        <v>30</v>
      </c>
      <c r="CJ5" s="63"/>
      <c r="CK5" s="64"/>
      <c r="CL5" s="62" t="s">
        <v>31</v>
      </c>
      <c r="CM5" s="63"/>
      <c r="CN5" s="64"/>
      <c r="CO5" s="62" t="s">
        <v>32</v>
      </c>
      <c r="CP5" s="63"/>
      <c r="CQ5" s="64"/>
      <c r="CR5" s="62" t="s">
        <v>33</v>
      </c>
      <c r="CS5" s="63"/>
      <c r="CT5" s="64"/>
      <c r="CU5" s="53" t="s">
        <v>34</v>
      </c>
      <c r="CV5" s="68" t="s">
        <v>178</v>
      </c>
      <c r="CW5" s="74"/>
      <c r="CX5" s="75"/>
      <c r="CY5" s="76"/>
    </row>
    <row r="6" spans="1:103" s="5" customFormat="1" ht="21.75" customHeight="1" x14ac:dyDescent="0.25">
      <c r="A6" s="82"/>
      <c r="B6" s="53" t="s">
        <v>35</v>
      </c>
      <c r="C6" s="51" t="s">
        <v>36</v>
      </c>
      <c r="D6" s="57"/>
      <c r="E6" s="52"/>
      <c r="F6" s="65"/>
      <c r="G6" s="66"/>
      <c r="H6" s="67"/>
      <c r="I6" s="65"/>
      <c r="J6" s="66"/>
      <c r="K6" s="67"/>
      <c r="L6" s="65"/>
      <c r="M6" s="66"/>
      <c r="N6" s="67"/>
      <c r="O6" s="65"/>
      <c r="P6" s="66"/>
      <c r="Q6" s="67"/>
      <c r="R6" s="65"/>
      <c r="S6" s="66"/>
      <c r="T6" s="67"/>
      <c r="U6" s="65"/>
      <c r="V6" s="66"/>
      <c r="W6" s="67"/>
      <c r="X6" s="65"/>
      <c r="Y6" s="66"/>
      <c r="Z6" s="67"/>
      <c r="AA6" s="58"/>
      <c r="AB6" s="58"/>
      <c r="AC6" s="58"/>
      <c r="AD6" s="65"/>
      <c r="AE6" s="66"/>
      <c r="AF6" s="67"/>
      <c r="AG6" s="65"/>
      <c r="AH6" s="66"/>
      <c r="AI6" s="67"/>
      <c r="AJ6" s="65"/>
      <c r="AK6" s="66"/>
      <c r="AL6" s="67"/>
      <c r="AM6" s="65"/>
      <c r="AN6" s="66"/>
      <c r="AO6" s="67"/>
      <c r="AP6" s="65"/>
      <c r="AQ6" s="66"/>
      <c r="AR6" s="67"/>
      <c r="AS6" s="65"/>
      <c r="AT6" s="66"/>
      <c r="AU6" s="67"/>
      <c r="AV6" s="65"/>
      <c r="AW6" s="66"/>
      <c r="AX6" s="67"/>
      <c r="AY6" s="65"/>
      <c r="AZ6" s="66"/>
      <c r="BA6" s="67"/>
      <c r="BB6" s="53" t="s">
        <v>35</v>
      </c>
      <c r="BC6" s="51" t="s">
        <v>36</v>
      </c>
      <c r="BD6" s="57"/>
      <c r="BE6" s="57"/>
      <c r="BF6" s="52"/>
      <c r="BG6" s="53" t="s">
        <v>35</v>
      </c>
      <c r="BH6" s="51" t="s">
        <v>36</v>
      </c>
      <c r="BI6" s="57"/>
      <c r="BJ6" s="52"/>
      <c r="BK6" s="65"/>
      <c r="BL6" s="66"/>
      <c r="BM6" s="66"/>
      <c r="BN6" s="66"/>
      <c r="BO6" s="67"/>
      <c r="BP6" s="65"/>
      <c r="BQ6" s="66"/>
      <c r="BR6" s="66"/>
      <c r="BS6" s="66"/>
      <c r="BT6" s="66"/>
      <c r="BU6" s="66"/>
      <c r="BV6" s="66"/>
      <c r="BW6" s="66"/>
      <c r="BX6" s="67"/>
      <c r="BY6" s="65"/>
      <c r="BZ6" s="66"/>
      <c r="CA6" s="66"/>
      <c r="CB6" s="66"/>
      <c r="CC6" s="66"/>
      <c r="CD6" s="67"/>
      <c r="CE6" s="60"/>
      <c r="CF6" s="65"/>
      <c r="CG6" s="66"/>
      <c r="CH6" s="67"/>
      <c r="CI6" s="65"/>
      <c r="CJ6" s="66"/>
      <c r="CK6" s="67"/>
      <c r="CL6" s="65"/>
      <c r="CM6" s="66"/>
      <c r="CN6" s="67"/>
      <c r="CO6" s="65"/>
      <c r="CP6" s="66"/>
      <c r="CQ6" s="67"/>
      <c r="CR6" s="65"/>
      <c r="CS6" s="66"/>
      <c r="CT6" s="67"/>
      <c r="CU6" s="58"/>
      <c r="CV6" s="69"/>
      <c r="CW6" s="77"/>
      <c r="CX6" s="66"/>
      <c r="CY6" s="67"/>
    </row>
    <row r="7" spans="1:103" s="5" customFormat="1" ht="80.25" customHeight="1" x14ac:dyDescent="0.25">
      <c r="A7" s="82"/>
      <c r="B7" s="58"/>
      <c r="C7" s="51" t="s">
        <v>37</v>
      </c>
      <c r="D7" s="52"/>
      <c r="E7" s="71" t="s">
        <v>38</v>
      </c>
      <c r="F7" s="53" t="s">
        <v>35</v>
      </c>
      <c r="G7" s="51" t="s">
        <v>36</v>
      </c>
      <c r="H7" s="52"/>
      <c r="I7" s="53" t="s">
        <v>35</v>
      </c>
      <c r="J7" s="51" t="s">
        <v>36</v>
      </c>
      <c r="K7" s="52"/>
      <c r="L7" s="53" t="s">
        <v>35</v>
      </c>
      <c r="M7" s="51" t="s">
        <v>36</v>
      </c>
      <c r="N7" s="52"/>
      <c r="O7" s="53" t="s">
        <v>35</v>
      </c>
      <c r="P7" s="51" t="s">
        <v>36</v>
      </c>
      <c r="Q7" s="52"/>
      <c r="R7" s="53" t="s">
        <v>35</v>
      </c>
      <c r="S7" s="51" t="s">
        <v>36</v>
      </c>
      <c r="T7" s="52"/>
      <c r="U7" s="53" t="s">
        <v>35</v>
      </c>
      <c r="V7" s="51" t="s">
        <v>36</v>
      </c>
      <c r="W7" s="52"/>
      <c r="X7" s="53" t="s">
        <v>35</v>
      </c>
      <c r="Y7" s="51" t="s">
        <v>36</v>
      </c>
      <c r="Z7" s="52"/>
      <c r="AA7" s="58"/>
      <c r="AB7" s="58"/>
      <c r="AC7" s="58"/>
      <c r="AD7" s="53" t="s">
        <v>35</v>
      </c>
      <c r="AE7" s="51" t="s">
        <v>36</v>
      </c>
      <c r="AF7" s="52"/>
      <c r="AG7" s="53" t="s">
        <v>35</v>
      </c>
      <c r="AH7" s="51" t="s">
        <v>36</v>
      </c>
      <c r="AI7" s="52"/>
      <c r="AJ7" s="53" t="s">
        <v>35</v>
      </c>
      <c r="AK7" s="51" t="s">
        <v>36</v>
      </c>
      <c r="AL7" s="52"/>
      <c r="AM7" s="53" t="s">
        <v>35</v>
      </c>
      <c r="AN7" s="51" t="s">
        <v>36</v>
      </c>
      <c r="AO7" s="52"/>
      <c r="AP7" s="53" t="s">
        <v>35</v>
      </c>
      <c r="AQ7" s="51" t="s">
        <v>36</v>
      </c>
      <c r="AR7" s="52"/>
      <c r="AS7" s="53" t="s">
        <v>35</v>
      </c>
      <c r="AT7" s="51" t="s">
        <v>36</v>
      </c>
      <c r="AU7" s="52"/>
      <c r="AV7" s="53" t="s">
        <v>35</v>
      </c>
      <c r="AW7" s="51" t="s">
        <v>36</v>
      </c>
      <c r="AX7" s="52"/>
      <c r="AY7" s="53" t="s">
        <v>35</v>
      </c>
      <c r="AZ7" s="51" t="s">
        <v>36</v>
      </c>
      <c r="BA7" s="52"/>
      <c r="BB7" s="58"/>
      <c r="BC7" s="51" t="s">
        <v>39</v>
      </c>
      <c r="BD7" s="57"/>
      <c r="BE7" s="52"/>
      <c r="BF7" s="71" t="s">
        <v>40</v>
      </c>
      <c r="BG7" s="58"/>
      <c r="BH7" s="51" t="s">
        <v>41</v>
      </c>
      <c r="BI7" s="52"/>
      <c r="BJ7" s="71" t="s">
        <v>42</v>
      </c>
      <c r="BK7" s="53" t="s">
        <v>35</v>
      </c>
      <c r="BL7" s="51" t="s">
        <v>43</v>
      </c>
      <c r="BM7" s="52"/>
      <c r="BN7" s="51" t="s">
        <v>44</v>
      </c>
      <c r="BO7" s="52"/>
      <c r="BP7" s="53" t="s">
        <v>35</v>
      </c>
      <c r="BQ7" s="51" t="s">
        <v>45</v>
      </c>
      <c r="BR7" s="52"/>
      <c r="BS7" s="51" t="s">
        <v>46</v>
      </c>
      <c r="BT7" s="52"/>
      <c r="BU7" s="51" t="s">
        <v>47</v>
      </c>
      <c r="BV7" s="52"/>
      <c r="BW7" s="51" t="s">
        <v>48</v>
      </c>
      <c r="BX7" s="52"/>
      <c r="BY7" s="53" t="s">
        <v>35</v>
      </c>
      <c r="BZ7" s="51" t="s">
        <v>36</v>
      </c>
      <c r="CA7" s="57"/>
      <c r="CB7" s="57"/>
      <c r="CC7" s="57"/>
      <c r="CD7" s="52"/>
      <c r="CE7" s="60"/>
      <c r="CF7" s="53" t="s">
        <v>35</v>
      </c>
      <c r="CG7" s="51" t="s">
        <v>36</v>
      </c>
      <c r="CH7" s="52"/>
      <c r="CI7" s="53" t="s">
        <v>35</v>
      </c>
      <c r="CJ7" s="51" t="s">
        <v>36</v>
      </c>
      <c r="CK7" s="52"/>
      <c r="CL7" s="53" t="s">
        <v>35</v>
      </c>
      <c r="CM7" s="51" t="s">
        <v>36</v>
      </c>
      <c r="CN7" s="52"/>
      <c r="CO7" s="53" t="s">
        <v>35</v>
      </c>
      <c r="CP7" s="51" t="s">
        <v>36</v>
      </c>
      <c r="CQ7" s="52"/>
      <c r="CR7" s="53" t="s">
        <v>35</v>
      </c>
      <c r="CS7" s="51" t="s">
        <v>36</v>
      </c>
      <c r="CT7" s="52"/>
      <c r="CU7" s="58"/>
      <c r="CV7" s="69"/>
      <c r="CW7" s="55" t="s">
        <v>35</v>
      </c>
      <c r="CX7" s="51" t="s">
        <v>36</v>
      </c>
      <c r="CY7" s="52"/>
    </row>
    <row r="8" spans="1:103" s="5" customFormat="1" ht="135" customHeight="1" x14ac:dyDescent="0.25">
      <c r="A8" s="83"/>
      <c r="B8" s="54"/>
      <c r="C8" s="45" t="s">
        <v>49</v>
      </c>
      <c r="D8" s="10" t="s">
        <v>50</v>
      </c>
      <c r="E8" s="72"/>
      <c r="F8" s="54"/>
      <c r="G8" s="47" t="s">
        <v>51</v>
      </c>
      <c r="H8" s="47" t="s">
        <v>52</v>
      </c>
      <c r="I8" s="54"/>
      <c r="J8" s="47" t="s">
        <v>53</v>
      </c>
      <c r="K8" s="47" t="s">
        <v>54</v>
      </c>
      <c r="L8" s="54"/>
      <c r="M8" s="47" t="s">
        <v>55</v>
      </c>
      <c r="N8" s="47" t="s">
        <v>56</v>
      </c>
      <c r="O8" s="54"/>
      <c r="P8" s="12" t="s">
        <v>57</v>
      </c>
      <c r="Q8" s="12" t="s">
        <v>58</v>
      </c>
      <c r="R8" s="54"/>
      <c r="S8" s="48" t="s">
        <v>59</v>
      </c>
      <c r="T8" s="48" t="s">
        <v>60</v>
      </c>
      <c r="U8" s="54"/>
      <c r="V8" s="48" t="s">
        <v>61</v>
      </c>
      <c r="W8" s="48" t="s">
        <v>62</v>
      </c>
      <c r="X8" s="54"/>
      <c r="Y8" s="48" t="s">
        <v>63</v>
      </c>
      <c r="Z8" s="48" t="s">
        <v>64</v>
      </c>
      <c r="AA8" s="54"/>
      <c r="AB8" s="54"/>
      <c r="AC8" s="54"/>
      <c r="AD8" s="54"/>
      <c r="AE8" s="12" t="s">
        <v>65</v>
      </c>
      <c r="AF8" s="12" t="s">
        <v>66</v>
      </c>
      <c r="AG8" s="54"/>
      <c r="AH8" s="12" t="s">
        <v>67</v>
      </c>
      <c r="AI8" s="12" t="s">
        <v>68</v>
      </c>
      <c r="AJ8" s="54"/>
      <c r="AK8" s="12" t="s">
        <v>69</v>
      </c>
      <c r="AL8" s="12" t="s">
        <v>70</v>
      </c>
      <c r="AM8" s="54"/>
      <c r="AN8" s="12" t="s">
        <v>71</v>
      </c>
      <c r="AO8" s="12" t="s">
        <v>72</v>
      </c>
      <c r="AP8" s="54"/>
      <c r="AQ8" s="12" t="s">
        <v>73</v>
      </c>
      <c r="AR8" s="12" t="s">
        <v>74</v>
      </c>
      <c r="AS8" s="54"/>
      <c r="AT8" s="12" t="s">
        <v>75</v>
      </c>
      <c r="AU8" s="12" t="s">
        <v>76</v>
      </c>
      <c r="AV8" s="54"/>
      <c r="AW8" s="12" t="s">
        <v>77</v>
      </c>
      <c r="AX8" s="12" t="s">
        <v>78</v>
      </c>
      <c r="AY8" s="54"/>
      <c r="AZ8" s="12" t="s">
        <v>79</v>
      </c>
      <c r="BA8" s="12" t="s">
        <v>80</v>
      </c>
      <c r="BB8" s="54"/>
      <c r="BC8" s="45" t="s">
        <v>49</v>
      </c>
      <c r="BD8" s="10" t="s">
        <v>50</v>
      </c>
      <c r="BE8" s="10" t="s">
        <v>183</v>
      </c>
      <c r="BF8" s="72"/>
      <c r="BG8" s="54"/>
      <c r="BH8" s="45" t="s">
        <v>49</v>
      </c>
      <c r="BI8" s="44" t="s">
        <v>81</v>
      </c>
      <c r="BJ8" s="72"/>
      <c r="BK8" s="54"/>
      <c r="BL8" s="12" t="s">
        <v>82</v>
      </c>
      <c r="BM8" s="12" t="s">
        <v>83</v>
      </c>
      <c r="BN8" s="12" t="s">
        <v>82</v>
      </c>
      <c r="BO8" s="12" t="s">
        <v>83</v>
      </c>
      <c r="BP8" s="54"/>
      <c r="BQ8" s="12" t="s">
        <v>84</v>
      </c>
      <c r="BR8" s="12" t="s">
        <v>85</v>
      </c>
      <c r="BS8" s="12" t="s">
        <v>86</v>
      </c>
      <c r="BT8" s="12" t="s">
        <v>87</v>
      </c>
      <c r="BU8" s="12" t="s">
        <v>88</v>
      </c>
      <c r="BV8" s="12" t="s">
        <v>89</v>
      </c>
      <c r="BW8" s="12" t="s">
        <v>88</v>
      </c>
      <c r="BX8" s="12" t="s">
        <v>89</v>
      </c>
      <c r="BY8" s="54"/>
      <c r="BZ8" s="49" t="s">
        <v>90</v>
      </c>
      <c r="CA8" s="46" t="s">
        <v>91</v>
      </c>
      <c r="CB8" s="10" t="s">
        <v>92</v>
      </c>
      <c r="CC8" s="10" t="s">
        <v>93</v>
      </c>
      <c r="CD8" s="10" t="s">
        <v>94</v>
      </c>
      <c r="CE8" s="61"/>
      <c r="CF8" s="54"/>
      <c r="CG8" s="12" t="s">
        <v>95</v>
      </c>
      <c r="CH8" s="12" t="s">
        <v>96</v>
      </c>
      <c r="CI8" s="54"/>
      <c r="CJ8" s="12" t="s">
        <v>97</v>
      </c>
      <c r="CK8" s="12" t="s">
        <v>98</v>
      </c>
      <c r="CL8" s="54"/>
      <c r="CM8" s="17" t="s">
        <v>99</v>
      </c>
      <c r="CN8" s="17" t="s">
        <v>100</v>
      </c>
      <c r="CO8" s="54"/>
      <c r="CP8" s="12" t="s">
        <v>101</v>
      </c>
      <c r="CQ8" s="12" t="s">
        <v>102</v>
      </c>
      <c r="CR8" s="54"/>
      <c r="CS8" s="12" t="s">
        <v>103</v>
      </c>
      <c r="CT8" s="12" t="s">
        <v>104</v>
      </c>
      <c r="CU8" s="54"/>
      <c r="CV8" s="70"/>
      <c r="CW8" s="56"/>
      <c r="CX8" s="12" t="s">
        <v>105</v>
      </c>
      <c r="CY8" s="12" t="s">
        <v>106</v>
      </c>
    </row>
    <row r="9" spans="1:103" s="1" customFormat="1" ht="47.25" x14ac:dyDescent="0.25">
      <c r="A9" s="18" t="s">
        <v>107</v>
      </c>
      <c r="B9" s="19">
        <f>C9+E9</f>
        <v>0</v>
      </c>
      <c r="C9" s="20">
        <v>0</v>
      </c>
      <c r="D9" s="20"/>
      <c r="E9" s="20">
        <v>0</v>
      </c>
      <c r="F9" s="19">
        <f>G9+H9</f>
        <v>0</v>
      </c>
      <c r="G9" s="20">
        <v>0</v>
      </c>
      <c r="H9" s="20">
        <v>0</v>
      </c>
      <c r="I9" s="19">
        <f>J9+K9</f>
        <v>0</v>
      </c>
      <c r="J9" s="20">
        <v>0</v>
      </c>
      <c r="K9" s="20">
        <v>0</v>
      </c>
      <c r="L9" s="19">
        <f>M9+N9</f>
        <v>0</v>
      </c>
      <c r="M9" s="20">
        <v>0</v>
      </c>
      <c r="N9" s="20">
        <v>0</v>
      </c>
      <c r="O9" s="19">
        <f>P9+Q9</f>
        <v>0</v>
      </c>
      <c r="P9" s="20">
        <v>0</v>
      </c>
      <c r="Q9" s="20">
        <v>0</v>
      </c>
      <c r="R9" s="19">
        <f>S9+T9</f>
        <v>0</v>
      </c>
      <c r="S9" s="20">
        <v>0</v>
      </c>
      <c r="T9" s="20">
        <v>0</v>
      </c>
      <c r="U9" s="19">
        <f>V9+W9</f>
        <v>0</v>
      </c>
      <c r="V9" s="20">
        <v>0</v>
      </c>
      <c r="W9" s="20">
        <v>0</v>
      </c>
      <c r="X9" s="19">
        <f>Y9+Z9</f>
        <v>0</v>
      </c>
      <c r="Y9" s="20">
        <v>0</v>
      </c>
      <c r="Z9" s="20">
        <v>0</v>
      </c>
      <c r="AA9" s="20">
        <v>208</v>
      </c>
      <c r="AB9" s="20">
        <v>608</v>
      </c>
      <c r="AC9" s="20">
        <v>0</v>
      </c>
      <c r="AD9" s="19">
        <f>AE9+AF9</f>
        <v>0</v>
      </c>
      <c r="AE9" s="20">
        <v>0</v>
      </c>
      <c r="AF9" s="20">
        <v>0</v>
      </c>
      <c r="AG9" s="19">
        <f>AH9+AI9</f>
        <v>0</v>
      </c>
      <c r="AH9" s="20">
        <v>0</v>
      </c>
      <c r="AI9" s="20">
        <v>0</v>
      </c>
      <c r="AJ9" s="19">
        <f>AK9+AL9</f>
        <v>0</v>
      </c>
      <c r="AK9" s="20">
        <v>0</v>
      </c>
      <c r="AL9" s="20">
        <v>0</v>
      </c>
      <c r="AM9" s="19">
        <f>AN9+AO9</f>
        <v>0</v>
      </c>
      <c r="AN9" s="20">
        <v>0</v>
      </c>
      <c r="AO9" s="20">
        <v>0</v>
      </c>
      <c r="AP9" s="19">
        <f>AQ9+AR9</f>
        <v>0</v>
      </c>
      <c r="AQ9" s="20">
        <v>0</v>
      </c>
      <c r="AR9" s="20">
        <v>0</v>
      </c>
      <c r="AS9" s="19">
        <f>AT9+AU9</f>
        <v>0</v>
      </c>
      <c r="AT9" s="20">
        <v>0</v>
      </c>
      <c r="AU9" s="20">
        <v>0</v>
      </c>
      <c r="AV9" s="19">
        <f>AW9+AX9</f>
        <v>0</v>
      </c>
      <c r="AW9" s="20">
        <v>0</v>
      </c>
      <c r="AX9" s="20">
        <v>0</v>
      </c>
      <c r="AY9" s="19">
        <f>AZ9+BA9</f>
        <v>0</v>
      </c>
      <c r="AZ9" s="20">
        <v>0</v>
      </c>
      <c r="BA9" s="20">
        <v>0</v>
      </c>
      <c r="BB9" s="21">
        <v>0</v>
      </c>
      <c r="BC9" s="20">
        <v>0</v>
      </c>
      <c r="BD9" s="20"/>
      <c r="BE9" s="20"/>
      <c r="BF9" s="20">
        <v>0</v>
      </c>
      <c r="BG9" s="21">
        <v>0</v>
      </c>
      <c r="BH9" s="20">
        <v>0</v>
      </c>
      <c r="BI9" s="20"/>
      <c r="BJ9" s="20">
        <v>0</v>
      </c>
      <c r="BK9" s="19">
        <f>BL9+BM9+BN9+BO9</f>
        <v>138</v>
      </c>
      <c r="BL9" s="20">
        <v>132</v>
      </c>
      <c r="BM9" s="20">
        <v>6</v>
      </c>
      <c r="BN9" s="20">
        <v>0</v>
      </c>
      <c r="BO9" s="20">
        <v>0</v>
      </c>
      <c r="BP9" s="19">
        <f>BW9+BX9+BU9+BV9+BS9+BT9+BQ9+BR9</f>
        <v>0</v>
      </c>
      <c r="BQ9" s="21">
        <v>0</v>
      </c>
      <c r="BR9" s="21">
        <v>0</v>
      </c>
      <c r="BS9" s="21">
        <v>0</v>
      </c>
      <c r="BT9" s="21">
        <v>0</v>
      </c>
      <c r="BU9" s="21">
        <v>0</v>
      </c>
      <c r="BV9" s="21">
        <v>0</v>
      </c>
      <c r="BW9" s="20">
        <v>0</v>
      </c>
      <c r="BX9" s="20">
        <v>0</v>
      </c>
      <c r="BY9" s="19">
        <f>BZ9+CA9+CC9+CB9+CD9</f>
        <v>149</v>
      </c>
      <c r="BZ9" s="20">
        <v>50</v>
      </c>
      <c r="CA9" s="20">
        <v>0</v>
      </c>
      <c r="CB9" s="20">
        <v>50</v>
      </c>
      <c r="CC9" s="20">
        <v>47</v>
      </c>
      <c r="CD9" s="20">
        <v>2</v>
      </c>
      <c r="CE9" s="20">
        <v>0</v>
      </c>
      <c r="CF9" s="19">
        <f>CG9+CH9</f>
        <v>0</v>
      </c>
      <c r="CG9" s="20">
        <v>0</v>
      </c>
      <c r="CH9" s="20">
        <v>0</v>
      </c>
      <c r="CI9" s="19">
        <f>CJ9+CK9</f>
        <v>0</v>
      </c>
      <c r="CJ9" s="20">
        <v>0</v>
      </c>
      <c r="CK9" s="20">
        <v>0</v>
      </c>
      <c r="CL9" s="19">
        <f>CM9+CN9</f>
        <v>0</v>
      </c>
      <c r="CM9" s="20">
        <v>0</v>
      </c>
      <c r="CN9" s="20">
        <v>0</v>
      </c>
      <c r="CO9" s="19">
        <f>CP9+CQ9</f>
        <v>0</v>
      </c>
      <c r="CP9" s="20">
        <v>0</v>
      </c>
      <c r="CQ9" s="20">
        <v>0</v>
      </c>
      <c r="CR9" s="19">
        <f>CS9+CT9</f>
        <v>138</v>
      </c>
      <c r="CS9" s="20">
        <v>37</v>
      </c>
      <c r="CT9" s="20">
        <v>101</v>
      </c>
      <c r="CU9" s="20">
        <v>0</v>
      </c>
      <c r="CV9" s="22"/>
      <c r="CW9" s="23">
        <f>CU9+B9+F9+I9+L9+O9+R9+U9+X9+AA9+AB9+AC9+AD9+AG9+AJ9+AM9+AP9+AS9+AV9+AY9+BB9+BG9+BK9+BP9+BY9+CF9+CI9+CL9+CO9+CR9+CE9</f>
        <v>1241</v>
      </c>
      <c r="CX9" s="19">
        <f>CU9+C9+G9+J9+M9+P9+S9+V9+Y9+AB9+AE9+AH9+AK9+AN9+AQ9+AT9+AW9+AZ9+BC9+BH9+BL9+BW9+BZ9+CG9+CJ9+CM9+CP9+CS9+CE9+BU9+BS9+BN9+BQ9+CC9+CB9+CD9</f>
        <v>926</v>
      </c>
      <c r="CY9" s="19">
        <f>E9+H9+K9+N9+Q9+T9+W9+Z9+AA9+AC9+AF9+AI9+AL9+AO9+AR9+AU9+AX9+BA9+BF9+BJ9+BM9+BX9+CA9+CH9+CK9+CN9+CQ9+CT9+BV9+BT9+BO9+BR9</f>
        <v>315</v>
      </c>
    </row>
    <row r="10" spans="1:103" ht="31.5" x14ac:dyDescent="0.25">
      <c r="A10" s="18" t="s">
        <v>108</v>
      </c>
      <c r="B10" s="19">
        <f>C10+E10</f>
        <v>0</v>
      </c>
      <c r="C10" s="25">
        <v>0</v>
      </c>
      <c r="D10" s="25"/>
      <c r="E10" s="25">
        <v>0</v>
      </c>
      <c r="F10" s="19">
        <f>G10+H10</f>
        <v>0</v>
      </c>
      <c r="G10" s="25">
        <v>0</v>
      </c>
      <c r="H10" s="25">
        <v>0</v>
      </c>
      <c r="I10" s="19">
        <f>J10+K10</f>
        <v>0</v>
      </c>
      <c r="J10" s="25">
        <v>0</v>
      </c>
      <c r="K10" s="25">
        <v>0</v>
      </c>
      <c r="L10" s="19">
        <f>M10+N10</f>
        <v>0</v>
      </c>
      <c r="M10" s="25">
        <v>0</v>
      </c>
      <c r="N10" s="25">
        <v>0</v>
      </c>
      <c r="O10" s="19">
        <f>P10+Q10</f>
        <v>0</v>
      </c>
      <c r="P10" s="25">
        <v>0</v>
      </c>
      <c r="Q10" s="25">
        <v>0</v>
      </c>
      <c r="R10" s="19">
        <f>S10+T10</f>
        <v>0</v>
      </c>
      <c r="S10" s="25">
        <v>0</v>
      </c>
      <c r="T10" s="25">
        <v>0</v>
      </c>
      <c r="U10" s="19">
        <f>V10+W10</f>
        <v>0</v>
      </c>
      <c r="V10" s="25">
        <v>0</v>
      </c>
      <c r="W10" s="25">
        <v>0</v>
      </c>
      <c r="X10" s="19">
        <f>Y10+Z10</f>
        <v>0</v>
      </c>
      <c r="Y10" s="25">
        <v>0</v>
      </c>
      <c r="Z10" s="25">
        <v>0</v>
      </c>
      <c r="AA10" s="25">
        <v>0</v>
      </c>
      <c r="AB10" s="25">
        <v>1208</v>
      </c>
      <c r="AC10" s="25">
        <v>0</v>
      </c>
      <c r="AD10" s="19">
        <f>AE10+AF10</f>
        <v>0</v>
      </c>
      <c r="AE10" s="25">
        <v>0</v>
      </c>
      <c r="AF10" s="25">
        <v>0</v>
      </c>
      <c r="AG10" s="19">
        <f>AH10+AI10</f>
        <v>0</v>
      </c>
      <c r="AH10" s="25">
        <v>0</v>
      </c>
      <c r="AI10" s="25">
        <v>0</v>
      </c>
      <c r="AJ10" s="19">
        <f>AK10+AL10</f>
        <v>0</v>
      </c>
      <c r="AK10" s="25">
        <v>0</v>
      </c>
      <c r="AL10" s="25">
        <v>0</v>
      </c>
      <c r="AM10" s="19">
        <f>AN10+AO10</f>
        <v>0</v>
      </c>
      <c r="AN10" s="25">
        <v>0</v>
      </c>
      <c r="AO10" s="25">
        <v>0</v>
      </c>
      <c r="AP10" s="19">
        <f>AQ10+AR10</f>
        <v>0</v>
      </c>
      <c r="AQ10" s="25">
        <v>0</v>
      </c>
      <c r="AR10" s="25">
        <v>0</v>
      </c>
      <c r="AS10" s="19">
        <f>AT10+AU10</f>
        <v>0</v>
      </c>
      <c r="AT10" s="25">
        <v>0</v>
      </c>
      <c r="AU10" s="25">
        <v>0</v>
      </c>
      <c r="AV10" s="19">
        <f>AW10+AX10</f>
        <v>0</v>
      </c>
      <c r="AW10" s="25">
        <v>0</v>
      </c>
      <c r="AX10" s="25">
        <v>0</v>
      </c>
      <c r="AY10" s="19">
        <f>AZ10+BA10</f>
        <v>0</v>
      </c>
      <c r="AZ10" s="25">
        <v>0</v>
      </c>
      <c r="BA10" s="25">
        <v>0</v>
      </c>
      <c r="BB10" s="26">
        <v>0</v>
      </c>
      <c r="BC10" s="25">
        <v>0</v>
      </c>
      <c r="BD10" s="25"/>
      <c r="BE10" s="25"/>
      <c r="BF10" s="25">
        <v>0</v>
      </c>
      <c r="BG10" s="26">
        <v>0</v>
      </c>
      <c r="BH10" s="25">
        <v>0</v>
      </c>
      <c r="BI10" s="25"/>
      <c r="BJ10" s="25">
        <v>0</v>
      </c>
      <c r="BK10" s="19">
        <f>BL10+BM10+BN10+BO10</f>
        <v>604</v>
      </c>
      <c r="BL10" s="25">
        <v>572</v>
      </c>
      <c r="BM10" s="25">
        <v>32</v>
      </c>
      <c r="BN10" s="25">
        <v>0</v>
      </c>
      <c r="BO10" s="25">
        <v>0</v>
      </c>
      <c r="BP10" s="19">
        <f>BW10+BX10+BU10+BV10+BS10+BT10+BQ10+BR10</f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5">
        <v>0</v>
      </c>
      <c r="BX10" s="25">
        <v>0</v>
      </c>
      <c r="BY10" s="19">
        <f>BZ10+CA10+CC10+CB10+CD10</f>
        <v>412</v>
      </c>
      <c r="BZ10" s="25">
        <v>205</v>
      </c>
      <c r="CA10" s="25">
        <v>0</v>
      </c>
      <c r="CB10" s="25">
        <v>99</v>
      </c>
      <c r="CC10" s="25">
        <v>108</v>
      </c>
      <c r="CD10" s="25">
        <v>0</v>
      </c>
      <c r="CE10" s="25">
        <v>11</v>
      </c>
      <c r="CF10" s="19">
        <f>CG10+CH10</f>
        <v>0</v>
      </c>
      <c r="CG10" s="25">
        <v>0</v>
      </c>
      <c r="CH10" s="25">
        <v>0</v>
      </c>
      <c r="CI10" s="19">
        <f>CJ10+CK10</f>
        <v>0</v>
      </c>
      <c r="CJ10" s="25">
        <v>0</v>
      </c>
      <c r="CK10" s="25">
        <v>0</v>
      </c>
      <c r="CL10" s="19">
        <f>CM10+CN10</f>
        <v>0</v>
      </c>
      <c r="CM10" s="25">
        <v>0</v>
      </c>
      <c r="CN10" s="25">
        <v>0</v>
      </c>
      <c r="CO10" s="19">
        <f>CP10+CQ10</f>
        <v>0</v>
      </c>
      <c r="CP10" s="25">
        <v>0</v>
      </c>
      <c r="CQ10" s="25">
        <v>0</v>
      </c>
      <c r="CR10" s="19">
        <f>CS10+CT10</f>
        <v>574</v>
      </c>
      <c r="CS10" s="25">
        <v>234</v>
      </c>
      <c r="CT10" s="25">
        <v>340</v>
      </c>
      <c r="CU10" s="25">
        <v>0</v>
      </c>
      <c r="CV10" s="27"/>
      <c r="CW10" s="23">
        <f>CU10+B10+F10+I10+L10+O10+R10+U10+X10+AA10+AB10+AC10+AD10+AG10+AJ10+AM10+AP10+AS10+AV10+AY10+BB10+BG10+BK10+BP10+BY10+CF10+CI10+CL10+CO10+CR10+CE10</f>
        <v>2809</v>
      </c>
      <c r="CX10" s="19">
        <f>CU10+C10+G10+J10+M10+P10+S10+V10+Y10+AB10+AE10+AH10+AK10+AN10+AQ10+AT10+AW10+AZ10+BC10+BH10+BL10+BW10+BZ10+CG10+CJ10+CM10+CP10+CS10+CE10+BU10+BS10+BN10+BQ10+CC10+CB10+CD10</f>
        <v>2437</v>
      </c>
      <c r="CY10" s="19">
        <f>E10+H10+K10+N10+Q10+T10+W10+Z10+AA10+AC10+AF10+AI10+AL10+AO10+AR10+AU10+AX10+BA10+BF10+BJ10+BM10+BX10+CA10+CH10+CK10+CN10+CQ10+CT10+BV10+BT10+BO10+BR10</f>
        <v>372</v>
      </c>
    </row>
    <row r="11" spans="1:103" ht="31.5" x14ac:dyDescent="0.25">
      <c r="A11" s="18" t="s">
        <v>109</v>
      </c>
      <c r="B11" s="19">
        <f>C11+E11</f>
        <v>0</v>
      </c>
      <c r="C11" s="25">
        <v>0</v>
      </c>
      <c r="D11" s="25"/>
      <c r="E11" s="25">
        <v>0</v>
      </c>
      <c r="F11" s="19">
        <f>G11+H11</f>
        <v>0</v>
      </c>
      <c r="G11" s="25">
        <v>0</v>
      </c>
      <c r="H11" s="25">
        <v>0</v>
      </c>
      <c r="I11" s="19">
        <f>J11+K11</f>
        <v>0</v>
      </c>
      <c r="J11" s="25">
        <v>0</v>
      </c>
      <c r="K11" s="25">
        <v>0</v>
      </c>
      <c r="L11" s="19">
        <f>M11+N11</f>
        <v>0</v>
      </c>
      <c r="M11" s="25">
        <v>0</v>
      </c>
      <c r="N11" s="25">
        <v>0</v>
      </c>
      <c r="O11" s="19">
        <f>P11+Q11</f>
        <v>0</v>
      </c>
      <c r="P11" s="25">
        <v>0</v>
      </c>
      <c r="Q11" s="25">
        <v>0</v>
      </c>
      <c r="R11" s="19">
        <f>S11+T11</f>
        <v>0</v>
      </c>
      <c r="S11" s="25">
        <v>0</v>
      </c>
      <c r="T11" s="25">
        <v>0</v>
      </c>
      <c r="U11" s="19">
        <f>V11+W11</f>
        <v>0</v>
      </c>
      <c r="V11" s="25">
        <v>0</v>
      </c>
      <c r="W11" s="25">
        <v>0</v>
      </c>
      <c r="X11" s="19">
        <f>Y11+Z11</f>
        <v>0</v>
      </c>
      <c r="Y11" s="25">
        <v>0</v>
      </c>
      <c r="Z11" s="25">
        <v>0</v>
      </c>
      <c r="AA11" s="25">
        <v>167</v>
      </c>
      <c r="AB11" s="25">
        <v>865</v>
      </c>
      <c r="AC11" s="25">
        <v>0</v>
      </c>
      <c r="AD11" s="19">
        <f>AE11+AF11</f>
        <v>0</v>
      </c>
      <c r="AE11" s="25">
        <v>0</v>
      </c>
      <c r="AF11" s="25">
        <v>0</v>
      </c>
      <c r="AG11" s="19">
        <f>AH11+AI11</f>
        <v>0</v>
      </c>
      <c r="AH11" s="25">
        <v>0</v>
      </c>
      <c r="AI11" s="25">
        <v>0</v>
      </c>
      <c r="AJ11" s="19">
        <f>AK11+AL11</f>
        <v>0</v>
      </c>
      <c r="AK11" s="25">
        <v>0</v>
      </c>
      <c r="AL11" s="25">
        <v>0</v>
      </c>
      <c r="AM11" s="19">
        <f>AN11+AO11</f>
        <v>0</v>
      </c>
      <c r="AN11" s="25">
        <v>0</v>
      </c>
      <c r="AO11" s="25">
        <v>0</v>
      </c>
      <c r="AP11" s="19">
        <f>AQ11+AR11</f>
        <v>0</v>
      </c>
      <c r="AQ11" s="25">
        <v>0</v>
      </c>
      <c r="AR11" s="25">
        <v>0</v>
      </c>
      <c r="AS11" s="19">
        <f>AT11+AU11</f>
        <v>0</v>
      </c>
      <c r="AT11" s="25">
        <v>0</v>
      </c>
      <c r="AU11" s="25">
        <v>0</v>
      </c>
      <c r="AV11" s="19">
        <f>AW11+AX11</f>
        <v>0</v>
      </c>
      <c r="AW11" s="25">
        <v>0</v>
      </c>
      <c r="AX11" s="25">
        <v>0</v>
      </c>
      <c r="AY11" s="19">
        <f>AZ11+BA11</f>
        <v>0</v>
      </c>
      <c r="AZ11" s="25">
        <v>0</v>
      </c>
      <c r="BA11" s="25">
        <v>0</v>
      </c>
      <c r="BB11" s="26">
        <v>0</v>
      </c>
      <c r="BC11" s="25">
        <v>0</v>
      </c>
      <c r="BD11" s="25"/>
      <c r="BE11" s="25"/>
      <c r="BF11" s="25">
        <v>0</v>
      </c>
      <c r="BG11" s="26">
        <v>0</v>
      </c>
      <c r="BH11" s="25">
        <v>0</v>
      </c>
      <c r="BI11" s="25"/>
      <c r="BJ11" s="25">
        <v>0</v>
      </c>
      <c r="BK11" s="19">
        <f>BL11+BM11+BN11+BO11</f>
        <v>260</v>
      </c>
      <c r="BL11" s="25">
        <v>260</v>
      </c>
      <c r="BM11" s="25">
        <v>0</v>
      </c>
      <c r="BN11" s="25">
        <v>0</v>
      </c>
      <c r="BO11" s="25">
        <v>0</v>
      </c>
      <c r="BP11" s="19">
        <f>BW11+BX11+BU11+BV11+BS11+BT11+BQ11+BR11</f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5">
        <v>0</v>
      </c>
      <c r="BX11" s="25">
        <v>0</v>
      </c>
      <c r="BY11" s="19">
        <f>BZ11+CA11+CC11+CB11+CD11</f>
        <v>145</v>
      </c>
      <c r="BZ11" s="25">
        <v>95</v>
      </c>
      <c r="CA11" s="25">
        <v>0</v>
      </c>
      <c r="CB11" s="25">
        <v>50</v>
      </c>
      <c r="CC11" s="25">
        <v>0</v>
      </c>
      <c r="CD11" s="25">
        <v>0</v>
      </c>
      <c r="CE11" s="25">
        <v>0</v>
      </c>
      <c r="CF11" s="19">
        <f>CG11+CH11</f>
        <v>0</v>
      </c>
      <c r="CG11" s="25">
        <v>0</v>
      </c>
      <c r="CH11" s="25">
        <v>0</v>
      </c>
      <c r="CI11" s="19">
        <f>CJ11+CK11</f>
        <v>0</v>
      </c>
      <c r="CJ11" s="25">
        <v>0</v>
      </c>
      <c r="CK11" s="25">
        <v>0</v>
      </c>
      <c r="CL11" s="19">
        <f>CM11+CN11</f>
        <v>0</v>
      </c>
      <c r="CM11" s="25">
        <v>0</v>
      </c>
      <c r="CN11" s="25">
        <v>0</v>
      </c>
      <c r="CO11" s="19">
        <f>CP11+CQ11</f>
        <v>0</v>
      </c>
      <c r="CP11" s="25">
        <v>0</v>
      </c>
      <c r="CQ11" s="25">
        <v>0</v>
      </c>
      <c r="CR11" s="19">
        <f>CS11+CT11</f>
        <v>171</v>
      </c>
      <c r="CS11" s="25">
        <v>141</v>
      </c>
      <c r="CT11" s="25">
        <v>30</v>
      </c>
      <c r="CU11" s="25">
        <v>0</v>
      </c>
      <c r="CV11" s="27"/>
      <c r="CW11" s="23">
        <f>CU11+B11+F11+I11+L11+O11+R11+U11+X11+AA11+AB11+AC11+AD11+AG11+AJ11+AM11+AP11+AS11+AV11+AY11+BB11+BG11+BK11+BP11+BY11+CF11+CI11+CL11+CO11+CR11+CE11</f>
        <v>1608</v>
      </c>
      <c r="CX11" s="19">
        <f>CU11+C11+G11+J11+M11+P11+S11+V11+Y11+AB11+AE11+AH11+AK11+AN11+AQ11+AT11+AW11+AZ11+BC11+BH11+BL11+BW11+BZ11+CG11+CJ11+CM11+CP11+CS11+CE11+BU11+BS11+BN11+BQ11+CC11+CB11+CD11</f>
        <v>1411</v>
      </c>
      <c r="CY11" s="19">
        <f>E11+H11+K11+N11+Q11+T11+W11+Z11+AA11+AC11+AF11+AI11+AL11+AO11+AR11+AU11+AX11+BA11+BF11+BJ11+BM11+BX11+CA11+CH11+CK11+CN11+CQ11+CT11+BV11+BT11+BO11+BR11</f>
        <v>197</v>
      </c>
    </row>
    <row r="12" spans="1:103" ht="47.25" x14ac:dyDescent="0.25">
      <c r="A12" s="18" t="s">
        <v>110</v>
      </c>
      <c r="B12" s="19">
        <f>C12+E12</f>
        <v>0</v>
      </c>
      <c r="C12" s="25">
        <v>0</v>
      </c>
      <c r="D12" s="25"/>
      <c r="E12" s="25">
        <v>0</v>
      </c>
      <c r="F12" s="19">
        <f>G12+H12</f>
        <v>0</v>
      </c>
      <c r="G12" s="25">
        <v>0</v>
      </c>
      <c r="H12" s="25">
        <v>0</v>
      </c>
      <c r="I12" s="19">
        <f>J12+K12</f>
        <v>0</v>
      </c>
      <c r="J12" s="25">
        <v>0</v>
      </c>
      <c r="K12" s="25">
        <v>0</v>
      </c>
      <c r="L12" s="19">
        <f>M12+N12</f>
        <v>0</v>
      </c>
      <c r="M12" s="25">
        <v>0</v>
      </c>
      <c r="N12" s="25">
        <v>0</v>
      </c>
      <c r="O12" s="19">
        <f>P12+Q12</f>
        <v>0</v>
      </c>
      <c r="P12" s="25">
        <v>0</v>
      </c>
      <c r="Q12" s="25">
        <v>0</v>
      </c>
      <c r="R12" s="19">
        <f>S12+T12</f>
        <v>0</v>
      </c>
      <c r="S12" s="25">
        <v>0</v>
      </c>
      <c r="T12" s="25">
        <v>0</v>
      </c>
      <c r="U12" s="19">
        <f>V12+W12</f>
        <v>0</v>
      </c>
      <c r="V12" s="25">
        <v>0</v>
      </c>
      <c r="W12" s="25">
        <v>0</v>
      </c>
      <c r="X12" s="19">
        <f>Y12+Z12</f>
        <v>0</v>
      </c>
      <c r="Y12" s="25">
        <v>0</v>
      </c>
      <c r="Z12" s="25">
        <v>0</v>
      </c>
      <c r="AA12" s="25">
        <v>175</v>
      </c>
      <c r="AB12" s="25">
        <v>906</v>
      </c>
      <c r="AC12" s="25">
        <v>0</v>
      </c>
      <c r="AD12" s="19">
        <f>AE12+AF12</f>
        <v>0</v>
      </c>
      <c r="AE12" s="25">
        <v>0</v>
      </c>
      <c r="AF12" s="25">
        <v>0</v>
      </c>
      <c r="AG12" s="19">
        <f>AH12+AI12</f>
        <v>0</v>
      </c>
      <c r="AH12" s="25">
        <v>0</v>
      </c>
      <c r="AI12" s="25">
        <v>0</v>
      </c>
      <c r="AJ12" s="19">
        <f>AK12+AL12</f>
        <v>0</v>
      </c>
      <c r="AK12" s="25">
        <v>0</v>
      </c>
      <c r="AL12" s="25">
        <v>0</v>
      </c>
      <c r="AM12" s="19">
        <f>AN12+AO12</f>
        <v>0</v>
      </c>
      <c r="AN12" s="25">
        <v>0</v>
      </c>
      <c r="AO12" s="25">
        <v>0</v>
      </c>
      <c r="AP12" s="19">
        <f>AQ12+AR12</f>
        <v>0</v>
      </c>
      <c r="AQ12" s="25">
        <v>0</v>
      </c>
      <c r="AR12" s="25">
        <v>0</v>
      </c>
      <c r="AS12" s="19">
        <f>AT12+AU12</f>
        <v>0</v>
      </c>
      <c r="AT12" s="25">
        <v>0</v>
      </c>
      <c r="AU12" s="25">
        <v>0</v>
      </c>
      <c r="AV12" s="19">
        <f>AW12+AX12</f>
        <v>0</v>
      </c>
      <c r="AW12" s="25">
        <v>0</v>
      </c>
      <c r="AX12" s="25">
        <v>0</v>
      </c>
      <c r="AY12" s="19">
        <f>AZ12+BA12</f>
        <v>0</v>
      </c>
      <c r="AZ12" s="25">
        <v>0</v>
      </c>
      <c r="BA12" s="25">
        <v>0</v>
      </c>
      <c r="BB12" s="26">
        <v>0</v>
      </c>
      <c r="BC12" s="25">
        <v>0</v>
      </c>
      <c r="BD12" s="25"/>
      <c r="BE12" s="25"/>
      <c r="BF12" s="25">
        <v>0</v>
      </c>
      <c r="BG12" s="26">
        <v>0</v>
      </c>
      <c r="BH12" s="25">
        <v>0</v>
      </c>
      <c r="BI12" s="25"/>
      <c r="BJ12" s="25">
        <v>0</v>
      </c>
      <c r="BK12" s="19">
        <f>BL12+BM12+BN12+BO12</f>
        <v>580</v>
      </c>
      <c r="BL12" s="25">
        <v>580</v>
      </c>
      <c r="BM12" s="25">
        <v>0</v>
      </c>
      <c r="BN12" s="25">
        <v>0</v>
      </c>
      <c r="BO12" s="25">
        <v>0</v>
      </c>
      <c r="BP12" s="19">
        <f>BW12+BX12+BU12+BV12+BS12+BT12+BQ12+BR12</f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5">
        <v>0</v>
      </c>
      <c r="BX12" s="25">
        <v>0</v>
      </c>
      <c r="BY12" s="19">
        <f>BZ12+CA12+CC12+CB12+CD12</f>
        <v>258</v>
      </c>
      <c r="BZ12" s="25">
        <v>127</v>
      </c>
      <c r="CA12" s="25">
        <v>0</v>
      </c>
      <c r="CB12" s="25">
        <v>131</v>
      </c>
      <c r="CC12" s="25">
        <v>0</v>
      </c>
      <c r="CD12" s="25">
        <v>0</v>
      </c>
      <c r="CE12" s="25">
        <v>0</v>
      </c>
      <c r="CF12" s="19">
        <f>CG12+CH12</f>
        <v>0</v>
      </c>
      <c r="CG12" s="25">
        <v>0</v>
      </c>
      <c r="CH12" s="25">
        <v>0</v>
      </c>
      <c r="CI12" s="19">
        <f>CJ12+CK12</f>
        <v>0</v>
      </c>
      <c r="CJ12" s="25">
        <v>0</v>
      </c>
      <c r="CK12" s="25">
        <v>0</v>
      </c>
      <c r="CL12" s="19">
        <f>CM12+CN12</f>
        <v>0</v>
      </c>
      <c r="CM12" s="25">
        <v>0</v>
      </c>
      <c r="CN12" s="25">
        <v>0</v>
      </c>
      <c r="CO12" s="19">
        <f>CP12+CQ12</f>
        <v>0</v>
      </c>
      <c r="CP12" s="25">
        <v>0</v>
      </c>
      <c r="CQ12" s="25">
        <v>0</v>
      </c>
      <c r="CR12" s="19">
        <f>CS12+CT12</f>
        <v>423</v>
      </c>
      <c r="CS12" s="25">
        <v>233</v>
      </c>
      <c r="CT12" s="25">
        <v>190</v>
      </c>
      <c r="CU12" s="25">
        <v>0</v>
      </c>
      <c r="CV12" s="27"/>
      <c r="CW12" s="23">
        <f>CU12+B12+F12+I12+L12+O12+R12+U12+X12+AA12+AB12+AC12+AD12+AG12+AJ12+AM12+AP12+AS12+AV12+AY12+BB12+BG12+BK12+BP12+BY12+CF12+CI12+CL12+CO12+CR12+CE12</f>
        <v>2342</v>
      </c>
      <c r="CX12" s="19">
        <f>CU12+C12+G12+J12+M12+P12+S12+V12+Y12+AB12+AE12+AH12+AK12+AN12+AQ12+AT12+AW12+AZ12+BC12+BH12+BL12+BW12+BZ12+CG12+CJ12+CM12+CP12+CS12+CE12+BU12+BS12+BN12+BQ12+CC12+CB12+CD12</f>
        <v>1977</v>
      </c>
      <c r="CY12" s="19">
        <f>E12+H12+K12+N12+Q12+T12+W12+Z12+AA12+AC12+AF12+AI12+AL12+AO12+AR12+AU12+AX12+BA12+BF12+BJ12+BM12+BX12+CA12+CH12+CK12+CN12+CQ12+CT12+BV12+BT12+BO12+BR12</f>
        <v>365</v>
      </c>
    </row>
    <row r="13" spans="1:103" ht="47.25" x14ac:dyDescent="0.25">
      <c r="A13" s="18" t="s">
        <v>111</v>
      </c>
      <c r="B13" s="19">
        <f>C13+E13</f>
        <v>4395</v>
      </c>
      <c r="C13" s="25">
        <v>4395</v>
      </c>
      <c r="D13" s="25">
        <v>670</v>
      </c>
      <c r="E13" s="25"/>
      <c r="F13" s="19">
        <f>G13+H13</f>
        <v>0</v>
      </c>
      <c r="G13" s="25"/>
      <c r="H13" s="25"/>
      <c r="I13" s="19">
        <f>J13+K13</f>
        <v>0</v>
      </c>
      <c r="J13" s="25">
        <v>0</v>
      </c>
      <c r="K13" s="25">
        <v>0</v>
      </c>
      <c r="L13" s="19">
        <f>M13+N13</f>
        <v>850</v>
      </c>
      <c r="M13" s="25">
        <v>850</v>
      </c>
      <c r="N13" s="25">
        <v>0</v>
      </c>
      <c r="O13" s="19">
        <f>P13+Q13</f>
        <v>840</v>
      </c>
      <c r="P13" s="25">
        <v>840</v>
      </c>
      <c r="Q13" s="25">
        <v>0</v>
      </c>
      <c r="R13" s="19">
        <f>S13+T13</f>
        <v>553</v>
      </c>
      <c r="S13" s="25">
        <v>553</v>
      </c>
      <c r="T13" s="25">
        <v>0</v>
      </c>
      <c r="U13" s="19">
        <f>V13+W13</f>
        <v>0</v>
      </c>
      <c r="V13" s="25">
        <v>0</v>
      </c>
      <c r="W13" s="25">
        <v>0</v>
      </c>
      <c r="X13" s="19">
        <f>Y13+Z13</f>
        <v>0</v>
      </c>
      <c r="Y13" s="25">
        <v>0</v>
      </c>
      <c r="Z13" s="25">
        <v>0</v>
      </c>
      <c r="AA13" s="25">
        <v>490</v>
      </c>
      <c r="AB13" s="25">
        <v>2502</v>
      </c>
      <c r="AC13" s="25">
        <v>380</v>
      </c>
      <c r="AD13" s="19">
        <f>AE13+AF13</f>
        <v>1389</v>
      </c>
      <c r="AE13" s="25">
        <v>1100</v>
      </c>
      <c r="AF13" s="25">
        <v>289</v>
      </c>
      <c r="AG13" s="19">
        <f>AH13+AI13</f>
        <v>110</v>
      </c>
      <c r="AH13" s="25">
        <v>75</v>
      </c>
      <c r="AI13" s="25">
        <v>35</v>
      </c>
      <c r="AJ13" s="19">
        <f>AK13+AL13</f>
        <v>1508</v>
      </c>
      <c r="AK13" s="25">
        <v>1393</v>
      </c>
      <c r="AL13" s="25">
        <v>115</v>
      </c>
      <c r="AM13" s="19">
        <f>AN13+AO13</f>
        <v>1379</v>
      </c>
      <c r="AN13" s="25">
        <v>1210</v>
      </c>
      <c r="AO13" s="25">
        <v>169</v>
      </c>
      <c r="AP13" s="19">
        <f>AQ13+AR13</f>
        <v>0</v>
      </c>
      <c r="AQ13" s="25"/>
      <c r="AR13" s="25"/>
      <c r="AS13" s="19">
        <f>AT13+AU13</f>
        <v>40</v>
      </c>
      <c r="AT13" s="25">
        <v>40</v>
      </c>
      <c r="AU13" s="25"/>
      <c r="AV13" s="19">
        <f>AW13+AX13</f>
        <v>0</v>
      </c>
      <c r="AW13" s="25"/>
      <c r="AX13" s="25"/>
      <c r="AY13" s="19">
        <f>AZ13+BA13</f>
        <v>0</v>
      </c>
      <c r="AZ13" s="25"/>
      <c r="BA13" s="25"/>
      <c r="BB13" s="26"/>
      <c r="BC13" s="25"/>
      <c r="BD13" s="25"/>
      <c r="BE13" s="25"/>
      <c r="BF13" s="25"/>
      <c r="BG13" s="26">
        <v>520</v>
      </c>
      <c r="BH13" s="25">
        <v>520</v>
      </c>
      <c r="BI13" s="25">
        <v>190</v>
      </c>
      <c r="BJ13" s="25"/>
      <c r="BK13" s="19">
        <f>BL13+BM13+BN13+BO13</f>
        <v>3233</v>
      </c>
      <c r="BL13" s="25">
        <v>2815</v>
      </c>
      <c r="BM13" s="25">
        <v>418</v>
      </c>
      <c r="BN13" s="25"/>
      <c r="BO13" s="25">
        <v>0</v>
      </c>
      <c r="BP13" s="19">
        <f>BW13+BX13+BU13+BV13+BS13+BT13+BQ13+BR13</f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5">
        <v>0</v>
      </c>
      <c r="BX13" s="25">
        <v>0</v>
      </c>
      <c r="BY13" s="19">
        <f>BZ13+CA13+CC13+CB13+CD13</f>
        <v>3647</v>
      </c>
      <c r="BZ13" s="25">
        <v>1467</v>
      </c>
      <c r="CA13" s="25">
        <v>50</v>
      </c>
      <c r="CB13" s="25">
        <v>270</v>
      </c>
      <c r="CC13" s="25">
        <v>700</v>
      </c>
      <c r="CD13" s="25">
        <v>1160</v>
      </c>
      <c r="CE13" s="25">
        <v>2</v>
      </c>
      <c r="CF13" s="19">
        <f>CG13+CH13</f>
        <v>844</v>
      </c>
      <c r="CG13" s="25">
        <v>712</v>
      </c>
      <c r="CH13" s="25">
        <v>132</v>
      </c>
      <c r="CI13" s="19">
        <f>CJ13+CK13</f>
        <v>0</v>
      </c>
      <c r="CJ13" s="25">
        <v>0</v>
      </c>
      <c r="CK13" s="25">
        <v>0</v>
      </c>
      <c r="CL13" s="19">
        <f>CM13+CN13</f>
        <v>2805</v>
      </c>
      <c r="CM13" s="25">
        <v>2405</v>
      </c>
      <c r="CN13" s="25">
        <v>400</v>
      </c>
      <c r="CO13" s="19">
        <f>CP13+CQ13</f>
        <v>0</v>
      </c>
      <c r="CP13" s="25">
        <v>0</v>
      </c>
      <c r="CQ13" s="25">
        <v>0</v>
      </c>
      <c r="CR13" s="19">
        <f>CS13+CT13</f>
        <v>3590</v>
      </c>
      <c r="CS13" s="25">
        <v>740</v>
      </c>
      <c r="CT13" s="25">
        <v>2850</v>
      </c>
      <c r="CU13" s="25"/>
      <c r="CV13" s="27"/>
      <c r="CW13" s="23">
        <f>CU13+B13+F13+I13+L13+O13+R13+U13+X13+AA13+AB13+AC13+AD13+AG13+AJ13+AM13+AP13+AS13+AV13+AY13+BB13+BG13+BK13+BP13+BY13+CF13+CI13+CL13+CO13+CR13+CE13</f>
        <v>29077</v>
      </c>
      <c r="CX13" s="19">
        <f>CU13+C13+G13+J13+M13+P13+S13+V13+Y13+AB13+AE13+AH13+AK13+AN13+AQ13+AT13+AW13+AZ13+BC13+BH13+BL13+BW13+BZ13+CG13+CJ13+CM13+CP13+CS13+CE13+BU13+BS13+BN13+BQ13+CC13+CB13+CD13</f>
        <v>23749</v>
      </c>
      <c r="CY13" s="19">
        <f>E13+H13+K13+N13+Q13+T13+W13+Z13+AA13+AC13+AF13+AI13+AL13+AO13+AR13+AU13+AX13+BA13+BF13+BJ13+BM13+BX13+CA13+CH13+CK13+CN13+CQ13+CT13+BV13+BT13+BO13+BR13</f>
        <v>5328</v>
      </c>
    </row>
    <row r="14" spans="1:103" ht="31.5" x14ac:dyDescent="0.25">
      <c r="A14" s="18" t="s">
        <v>112</v>
      </c>
      <c r="B14" s="19">
        <f>C14+E14</f>
        <v>1140</v>
      </c>
      <c r="C14" s="25">
        <v>1140</v>
      </c>
      <c r="D14" s="25">
        <v>97</v>
      </c>
      <c r="E14" s="25">
        <v>0</v>
      </c>
      <c r="F14" s="19">
        <f>G14+H14</f>
        <v>0</v>
      </c>
      <c r="G14" s="25">
        <v>0</v>
      </c>
      <c r="H14" s="25">
        <v>0</v>
      </c>
      <c r="I14" s="19">
        <f>J14+K14</f>
        <v>0</v>
      </c>
      <c r="J14" s="25">
        <v>0</v>
      </c>
      <c r="K14" s="25">
        <v>0</v>
      </c>
      <c r="L14" s="19">
        <f>M14+N14</f>
        <v>540</v>
      </c>
      <c r="M14" s="25">
        <v>540</v>
      </c>
      <c r="N14" s="25">
        <v>0</v>
      </c>
      <c r="O14" s="19">
        <f>P14+Q14</f>
        <v>0</v>
      </c>
      <c r="P14" s="25">
        <v>0</v>
      </c>
      <c r="Q14" s="25">
        <v>0</v>
      </c>
      <c r="R14" s="19">
        <f>S14+T14</f>
        <v>0</v>
      </c>
      <c r="S14" s="25">
        <v>0</v>
      </c>
      <c r="T14" s="25">
        <v>0</v>
      </c>
      <c r="U14" s="19">
        <f>V14+W14</f>
        <v>0</v>
      </c>
      <c r="V14" s="25">
        <v>0</v>
      </c>
      <c r="W14" s="25">
        <v>0</v>
      </c>
      <c r="X14" s="19">
        <f>Y14+Z14</f>
        <v>0</v>
      </c>
      <c r="Y14" s="25">
        <v>0</v>
      </c>
      <c r="Z14" s="25">
        <v>0</v>
      </c>
      <c r="AA14" s="25">
        <v>709</v>
      </c>
      <c r="AB14" s="25">
        <v>1503</v>
      </c>
      <c r="AC14" s="25">
        <v>110</v>
      </c>
      <c r="AD14" s="19">
        <f>AE14+AF14</f>
        <v>961</v>
      </c>
      <c r="AE14" s="25">
        <v>786</v>
      </c>
      <c r="AF14" s="25">
        <v>175</v>
      </c>
      <c r="AG14" s="19">
        <f>AH14+AI14</f>
        <v>0</v>
      </c>
      <c r="AH14" s="25">
        <v>0</v>
      </c>
      <c r="AI14" s="25">
        <v>0</v>
      </c>
      <c r="AJ14" s="19">
        <f>AK14+AL14</f>
        <v>751</v>
      </c>
      <c r="AK14" s="25">
        <v>751</v>
      </c>
      <c r="AL14" s="25">
        <v>0</v>
      </c>
      <c r="AM14" s="19">
        <f>AN14+AO14</f>
        <v>433</v>
      </c>
      <c r="AN14" s="25">
        <v>433</v>
      </c>
      <c r="AO14" s="25">
        <v>0</v>
      </c>
      <c r="AP14" s="19">
        <f>AQ14+AR14</f>
        <v>0</v>
      </c>
      <c r="AQ14" s="25">
        <v>0</v>
      </c>
      <c r="AR14" s="25">
        <v>0</v>
      </c>
      <c r="AS14" s="19">
        <f>AT14+AU14</f>
        <v>0</v>
      </c>
      <c r="AT14" s="25">
        <v>0</v>
      </c>
      <c r="AU14" s="25">
        <v>0</v>
      </c>
      <c r="AV14" s="19">
        <f>AW14+AX14</f>
        <v>0</v>
      </c>
      <c r="AW14" s="25">
        <v>0</v>
      </c>
      <c r="AX14" s="25">
        <v>0</v>
      </c>
      <c r="AY14" s="19">
        <f>AZ14+BA14</f>
        <v>0</v>
      </c>
      <c r="AZ14" s="25">
        <v>0</v>
      </c>
      <c r="BA14" s="25">
        <v>0</v>
      </c>
      <c r="BB14" s="26">
        <v>0</v>
      </c>
      <c r="BC14" s="25">
        <v>0</v>
      </c>
      <c r="BD14" s="25"/>
      <c r="BE14" s="25"/>
      <c r="BF14" s="25">
        <v>0</v>
      </c>
      <c r="BG14" s="26">
        <v>0</v>
      </c>
      <c r="BH14" s="25">
        <v>0</v>
      </c>
      <c r="BI14" s="25"/>
      <c r="BJ14" s="25">
        <v>0</v>
      </c>
      <c r="BK14" s="19">
        <f>BL14+BM14+BN14+BO14</f>
        <v>1788</v>
      </c>
      <c r="BL14" s="25">
        <v>1720</v>
      </c>
      <c r="BM14" s="25">
        <v>68</v>
      </c>
      <c r="BN14" s="25">
        <v>0</v>
      </c>
      <c r="BO14" s="25">
        <v>0</v>
      </c>
      <c r="BP14" s="19">
        <f>BW14+BX14+BU14+BV14+BS14+BT14+BQ14+BR14</f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5">
        <v>0</v>
      </c>
      <c r="BX14" s="25">
        <v>0</v>
      </c>
      <c r="BY14" s="19">
        <f>BZ14+CA14+CC14+CB14+CD14</f>
        <v>2135</v>
      </c>
      <c r="BZ14" s="25">
        <v>1065</v>
      </c>
      <c r="CA14" s="25">
        <v>0</v>
      </c>
      <c r="CB14" s="25">
        <v>140</v>
      </c>
      <c r="CC14" s="25">
        <v>549</v>
      </c>
      <c r="CD14" s="25">
        <v>381</v>
      </c>
      <c r="CE14" s="25">
        <v>0</v>
      </c>
      <c r="CF14" s="19">
        <f>CG14+CH14</f>
        <v>0</v>
      </c>
      <c r="CG14" s="25">
        <v>0</v>
      </c>
      <c r="CH14" s="25">
        <v>0</v>
      </c>
      <c r="CI14" s="19">
        <f>CJ14+CK14</f>
        <v>0</v>
      </c>
      <c r="CJ14" s="25">
        <v>0</v>
      </c>
      <c r="CK14" s="25">
        <v>0</v>
      </c>
      <c r="CL14" s="19">
        <f>CM14+CN14</f>
        <v>1048</v>
      </c>
      <c r="CM14" s="25">
        <v>1048</v>
      </c>
      <c r="CN14" s="25">
        <v>0</v>
      </c>
      <c r="CO14" s="19">
        <f>CP14+CQ14</f>
        <v>0</v>
      </c>
      <c r="CP14" s="25">
        <v>0</v>
      </c>
      <c r="CQ14" s="25">
        <v>0</v>
      </c>
      <c r="CR14" s="19">
        <f>CS14+CT14</f>
        <v>1893</v>
      </c>
      <c r="CS14" s="25">
        <v>602</v>
      </c>
      <c r="CT14" s="25">
        <v>1291</v>
      </c>
      <c r="CU14" s="25">
        <v>0</v>
      </c>
      <c r="CV14" s="27"/>
      <c r="CW14" s="23">
        <f>CU14+B14+F14+I14+L14+O14+R14+U14+X14+AA14+AB14+AC14+AD14+AG14+AJ14+AM14+AP14+AS14+AV14+AY14+BB14+BG14+BK14+BP14+BY14+CF14+CI14+CL14+CO14+CR14+CE14</f>
        <v>13011</v>
      </c>
      <c r="CX14" s="19">
        <f>CU14+C14+G14+J14+M14+P14+S14+V14+Y14+AB14+AE14+AH14+AK14+AN14+AQ14+AT14+AW14+AZ14+BC14+BH14+BL14+BW14+BZ14+CG14+CJ14+CM14+CP14+CS14+CE14+BU14+BS14+BN14+BQ14+CC14+CB14+CD14</f>
        <v>10658</v>
      </c>
      <c r="CY14" s="19">
        <f>E14+H14+K14+N14+Q14+T14+W14+Z14+AA14+AC14+AF14+AI14+AL14+AO14+AR14+AU14+AX14+BA14+BF14+BJ14+BM14+BX14+CA14+CH14+CK14+CN14+CQ14+CT14+BV14+BT14+BO14+BR14</f>
        <v>2353</v>
      </c>
    </row>
    <row r="15" spans="1:103" ht="31.5" x14ac:dyDescent="0.25">
      <c r="A15" s="18" t="s">
        <v>113</v>
      </c>
      <c r="B15" s="19">
        <f>C15+E15</f>
        <v>0</v>
      </c>
      <c r="C15" s="25">
        <v>0</v>
      </c>
      <c r="D15" s="25"/>
      <c r="E15" s="25">
        <v>0</v>
      </c>
      <c r="F15" s="19">
        <f>G15+H15</f>
        <v>0</v>
      </c>
      <c r="G15" s="25">
        <v>0</v>
      </c>
      <c r="H15" s="25">
        <v>0</v>
      </c>
      <c r="I15" s="19">
        <f>J15+K15</f>
        <v>0</v>
      </c>
      <c r="J15" s="25">
        <v>0</v>
      </c>
      <c r="K15" s="25">
        <v>0</v>
      </c>
      <c r="L15" s="19">
        <f>M15+N15</f>
        <v>0</v>
      </c>
      <c r="M15" s="25">
        <v>0</v>
      </c>
      <c r="N15" s="25">
        <v>0</v>
      </c>
      <c r="O15" s="19">
        <f>P15+Q15</f>
        <v>0</v>
      </c>
      <c r="P15" s="25">
        <v>0</v>
      </c>
      <c r="Q15" s="25">
        <v>0</v>
      </c>
      <c r="R15" s="19">
        <f>S15+T15</f>
        <v>0</v>
      </c>
      <c r="S15" s="25">
        <v>0</v>
      </c>
      <c r="T15" s="25">
        <v>0</v>
      </c>
      <c r="U15" s="19">
        <f>V15+W15</f>
        <v>0</v>
      </c>
      <c r="V15" s="25">
        <v>0</v>
      </c>
      <c r="W15" s="25">
        <v>0</v>
      </c>
      <c r="X15" s="19">
        <f>Y15+Z15</f>
        <v>0</v>
      </c>
      <c r="Y15" s="25">
        <v>0</v>
      </c>
      <c r="Z15" s="25">
        <v>0</v>
      </c>
      <c r="AA15" s="25">
        <v>105</v>
      </c>
      <c r="AB15" s="25">
        <v>345</v>
      </c>
      <c r="AC15" s="25">
        <v>0</v>
      </c>
      <c r="AD15" s="19">
        <f>AE15+AF15</f>
        <v>0</v>
      </c>
      <c r="AE15" s="25">
        <v>0</v>
      </c>
      <c r="AF15" s="25">
        <v>0</v>
      </c>
      <c r="AG15" s="19">
        <f>AH15+AI15</f>
        <v>0</v>
      </c>
      <c r="AH15" s="25">
        <v>0</v>
      </c>
      <c r="AI15" s="25">
        <v>0</v>
      </c>
      <c r="AJ15" s="19">
        <f>AK15+AL15</f>
        <v>0</v>
      </c>
      <c r="AK15" s="25">
        <v>0</v>
      </c>
      <c r="AL15" s="25">
        <v>0</v>
      </c>
      <c r="AM15" s="19">
        <f>AN15+AO15</f>
        <v>0</v>
      </c>
      <c r="AN15" s="25">
        <v>0</v>
      </c>
      <c r="AO15" s="25">
        <v>0</v>
      </c>
      <c r="AP15" s="19">
        <f>AQ15+AR15</f>
        <v>0</v>
      </c>
      <c r="AQ15" s="25">
        <v>0</v>
      </c>
      <c r="AR15" s="25">
        <v>0</v>
      </c>
      <c r="AS15" s="19">
        <f>AT15+AU15</f>
        <v>0</v>
      </c>
      <c r="AT15" s="25">
        <v>0</v>
      </c>
      <c r="AU15" s="25">
        <v>0</v>
      </c>
      <c r="AV15" s="19">
        <f>AW15+AX15</f>
        <v>0</v>
      </c>
      <c r="AW15" s="25">
        <v>0</v>
      </c>
      <c r="AX15" s="25">
        <v>0</v>
      </c>
      <c r="AY15" s="19">
        <f>AZ15+BA15</f>
        <v>0</v>
      </c>
      <c r="AZ15" s="25">
        <v>0</v>
      </c>
      <c r="BA15" s="25">
        <v>0</v>
      </c>
      <c r="BB15" s="26">
        <v>0</v>
      </c>
      <c r="BC15" s="25">
        <v>0</v>
      </c>
      <c r="BD15" s="25"/>
      <c r="BE15" s="25"/>
      <c r="BF15" s="25">
        <v>0</v>
      </c>
      <c r="BG15" s="26">
        <v>0</v>
      </c>
      <c r="BH15" s="25">
        <v>0</v>
      </c>
      <c r="BI15" s="25"/>
      <c r="BJ15" s="25">
        <v>0</v>
      </c>
      <c r="BK15" s="19">
        <f>BL15+BM15+BN15+BO15</f>
        <v>135</v>
      </c>
      <c r="BL15" s="25">
        <v>135</v>
      </c>
      <c r="BM15" s="25">
        <v>0</v>
      </c>
      <c r="BN15" s="25">
        <v>0</v>
      </c>
      <c r="BO15" s="25">
        <v>0</v>
      </c>
      <c r="BP15" s="19">
        <f>BW15+BX15+BU15+BV15+BS15+BT15+BQ15+BR15</f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5">
        <v>0</v>
      </c>
      <c r="BX15" s="25">
        <v>0</v>
      </c>
      <c r="BY15" s="19">
        <f>BZ15+CA15+CC15+CB15+CD15</f>
        <v>92</v>
      </c>
      <c r="BZ15" s="25">
        <v>46</v>
      </c>
      <c r="CA15" s="25">
        <v>0</v>
      </c>
      <c r="CB15" s="25">
        <v>0</v>
      </c>
      <c r="CC15" s="25">
        <v>46</v>
      </c>
      <c r="CD15" s="25">
        <v>0</v>
      </c>
      <c r="CE15" s="25">
        <v>0</v>
      </c>
      <c r="CF15" s="19">
        <f>CG15+CH15</f>
        <v>0</v>
      </c>
      <c r="CG15" s="25">
        <v>0</v>
      </c>
      <c r="CH15" s="25">
        <v>0</v>
      </c>
      <c r="CI15" s="19">
        <f>CJ15+CK15</f>
        <v>0</v>
      </c>
      <c r="CJ15" s="25">
        <v>0</v>
      </c>
      <c r="CK15" s="25">
        <v>0</v>
      </c>
      <c r="CL15" s="19">
        <f>CM15+CN15</f>
        <v>0</v>
      </c>
      <c r="CM15" s="25">
        <v>0</v>
      </c>
      <c r="CN15" s="25">
        <v>0</v>
      </c>
      <c r="CO15" s="19">
        <f>CP15+CQ15</f>
        <v>0</v>
      </c>
      <c r="CP15" s="25">
        <v>0</v>
      </c>
      <c r="CQ15" s="25">
        <v>0</v>
      </c>
      <c r="CR15" s="19">
        <f>CS15+CT15</f>
        <v>0</v>
      </c>
      <c r="CS15" s="25">
        <v>0</v>
      </c>
      <c r="CT15" s="25">
        <v>0</v>
      </c>
      <c r="CU15" s="25">
        <v>0</v>
      </c>
      <c r="CV15" s="27"/>
      <c r="CW15" s="23">
        <f>CU15+B15+F15+I15+L15+O15+R15+U15+X15+AA15+AB15+AC15+AD15+AG15+AJ15+AM15+AP15+AS15+AV15+AY15+BB15+BG15+BK15+BP15+BY15+CF15+CI15+CL15+CO15+CR15+CE15</f>
        <v>677</v>
      </c>
      <c r="CX15" s="19">
        <f>CU15+C15+G15+J15+M15+P15+S15+V15+Y15+AB15+AE15+AH15+AK15+AN15+AQ15+AT15+AW15+AZ15+BC15+BH15+BL15+BW15+BZ15+CG15+CJ15+CM15+CP15+CS15+CE15+BU15+BS15+BN15+BQ15+CC15+CB15+CD15</f>
        <v>572</v>
      </c>
      <c r="CY15" s="19">
        <f>E15+H15+K15+N15+Q15+T15+W15+Z15+AA15+AC15+AF15+AI15+AL15+AO15+AR15+AU15+AX15+BA15+BF15+BJ15+BM15+BX15+CA15+CH15+CK15+CN15+CQ15+CT15+BV15+BT15+BO15+BR15</f>
        <v>105</v>
      </c>
    </row>
    <row r="16" spans="1:103" ht="33" customHeight="1" x14ac:dyDescent="0.25">
      <c r="A16" s="18" t="s">
        <v>114</v>
      </c>
      <c r="B16" s="19">
        <f>C16+E16</f>
        <v>818</v>
      </c>
      <c r="C16" s="25">
        <v>818</v>
      </c>
      <c r="D16" s="25"/>
      <c r="E16" s="25">
        <v>0</v>
      </c>
      <c r="F16" s="19">
        <f>G16+H16</f>
        <v>0</v>
      </c>
      <c r="G16" s="25">
        <v>0</v>
      </c>
      <c r="H16" s="25">
        <v>0</v>
      </c>
      <c r="I16" s="19">
        <f>J16+K16</f>
        <v>0</v>
      </c>
      <c r="J16" s="25">
        <v>0</v>
      </c>
      <c r="K16" s="25">
        <v>0</v>
      </c>
      <c r="L16" s="19">
        <f>M16+N16</f>
        <v>0</v>
      </c>
      <c r="M16" s="25">
        <v>0</v>
      </c>
      <c r="N16" s="25">
        <v>0</v>
      </c>
      <c r="O16" s="19">
        <f>P16+Q16</f>
        <v>0</v>
      </c>
      <c r="P16" s="25">
        <v>0</v>
      </c>
      <c r="Q16" s="25">
        <v>0</v>
      </c>
      <c r="R16" s="19">
        <f>S16+T16</f>
        <v>0</v>
      </c>
      <c r="S16" s="25">
        <v>0</v>
      </c>
      <c r="T16" s="25">
        <v>0</v>
      </c>
      <c r="U16" s="19">
        <f>V16+W16</f>
        <v>0</v>
      </c>
      <c r="V16" s="25">
        <v>0</v>
      </c>
      <c r="W16" s="25">
        <v>0</v>
      </c>
      <c r="X16" s="19">
        <f>Y16+Z16</f>
        <v>0</v>
      </c>
      <c r="Y16" s="25">
        <v>0</v>
      </c>
      <c r="Z16" s="25">
        <v>0</v>
      </c>
      <c r="AA16" s="25">
        <v>496</v>
      </c>
      <c r="AB16" s="25">
        <v>1636</v>
      </c>
      <c r="AC16" s="25">
        <v>154</v>
      </c>
      <c r="AD16" s="19">
        <f>AE16+AF16</f>
        <v>763</v>
      </c>
      <c r="AE16" s="25">
        <v>673</v>
      </c>
      <c r="AF16" s="25">
        <v>90</v>
      </c>
      <c r="AG16" s="19">
        <f>AH16+AI16</f>
        <v>0</v>
      </c>
      <c r="AH16" s="25">
        <v>0</v>
      </c>
      <c r="AI16" s="25">
        <v>0</v>
      </c>
      <c r="AJ16" s="19">
        <f>AK16+AL16</f>
        <v>530</v>
      </c>
      <c r="AK16" s="25">
        <v>530</v>
      </c>
      <c r="AL16" s="25">
        <v>0</v>
      </c>
      <c r="AM16" s="19">
        <f>AN16+AO16</f>
        <v>0</v>
      </c>
      <c r="AN16" s="25">
        <v>0</v>
      </c>
      <c r="AO16" s="25">
        <v>0</v>
      </c>
      <c r="AP16" s="19">
        <f>AQ16+AR16</f>
        <v>0</v>
      </c>
      <c r="AQ16" s="25">
        <v>0</v>
      </c>
      <c r="AR16" s="25">
        <v>0</v>
      </c>
      <c r="AS16" s="19">
        <f>AT16+AU16</f>
        <v>0</v>
      </c>
      <c r="AT16" s="25">
        <v>0</v>
      </c>
      <c r="AU16" s="25">
        <v>0</v>
      </c>
      <c r="AV16" s="19">
        <f>AW16+AX16</f>
        <v>0</v>
      </c>
      <c r="AW16" s="25">
        <v>0</v>
      </c>
      <c r="AX16" s="25">
        <v>0</v>
      </c>
      <c r="AY16" s="19">
        <f>AZ16+BA16</f>
        <v>0</v>
      </c>
      <c r="AZ16" s="25">
        <v>0</v>
      </c>
      <c r="BA16" s="25">
        <v>0</v>
      </c>
      <c r="BB16" s="26">
        <v>0</v>
      </c>
      <c r="BC16" s="25">
        <v>0</v>
      </c>
      <c r="BD16" s="25"/>
      <c r="BE16" s="25"/>
      <c r="BF16" s="25">
        <v>0</v>
      </c>
      <c r="BG16" s="26">
        <v>0</v>
      </c>
      <c r="BH16" s="25">
        <v>0</v>
      </c>
      <c r="BI16" s="25"/>
      <c r="BJ16" s="25">
        <v>0</v>
      </c>
      <c r="BK16" s="19">
        <f>BL16+BM16+BN16+BO16</f>
        <v>1740</v>
      </c>
      <c r="BL16" s="25">
        <v>1672</v>
      </c>
      <c r="BM16" s="25">
        <v>68</v>
      </c>
      <c r="BN16" s="25">
        <v>0</v>
      </c>
      <c r="BO16" s="25">
        <v>0</v>
      </c>
      <c r="BP16" s="19">
        <f>BW16+BX16+BU16+BV16+BS16+BT16+BQ16+BR16</f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5">
        <v>0</v>
      </c>
      <c r="BX16" s="25">
        <v>0</v>
      </c>
      <c r="BY16" s="19">
        <f>BZ16+CA16+CC16+CB16+CD16</f>
        <v>1231</v>
      </c>
      <c r="BZ16" s="25">
        <v>414</v>
      </c>
      <c r="CA16" s="25">
        <v>30</v>
      </c>
      <c r="CB16" s="25">
        <v>0</v>
      </c>
      <c r="CC16" s="25">
        <v>352</v>
      </c>
      <c r="CD16" s="25">
        <v>435</v>
      </c>
      <c r="CE16" s="25">
        <v>1</v>
      </c>
      <c r="CF16" s="19">
        <f>CG16+CH16</f>
        <v>487</v>
      </c>
      <c r="CG16" s="25">
        <v>407</v>
      </c>
      <c r="CH16" s="25">
        <v>80</v>
      </c>
      <c r="CI16" s="19">
        <f>CJ16+CK16</f>
        <v>0</v>
      </c>
      <c r="CJ16" s="25">
        <v>0</v>
      </c>
      <c r="CK16" s="25">
        <v>0</v>
      </c>
      <c r="CL16" s="19">
        <f>CM16+CN16</f>
        <v>839</v>
      </c>
      <c r="CM16" s="25">
        <v>839</v>
      </c>
      <c r="CN16" s="25">
        <v>0</v>
      </c>
      <c r="CO16" s="19">
        <f>CP16+CQ16</f>
        <v>0</v>
      </c>
      <c r="CP16" s="25">
        <v>0</v>
      </c>
      <c r="CQ16" s="25">
        <v>0</v>
      </c>
      <c r="CR16" s="19">
        <f>CS16+CT16</f>
        <v>1810</v>
      </c>
      <c r="CS16" s="25">
        <v>1135</v>
      </c>
      <c r="CT16" s="25">
        <v>675</v>
      </c>
      <c r="CU16" s="25">
        <v>0</v>
      </c>
      <c r="CV16" s="27"/>
      <c r="CW16" s="23">
        <f>CU16+B16+F16+I16+L16+O16+R16+U16+X16+AA16+AB16+AC16+AD16+AG16+AJ16+AM16+AP16+AS16+AV16+AY16+BB16+BG16+BK16+BP16+BY16+CF16+CI16+CL16+CO16+CR16+CE16</f>
        <v>10505</v>
      </c>
      <c r="CX16" s="19">
        <f>CU16+C16+G16+J16+M16+P16+S16+V16+Y16+AB16+AE16+AH16+AK16+AN16+AQ16+AT16+AW16+AZ16+BC16+BH16+BL16+BW16+BZ16+CG16+CJ16+CM16+CP16+CS16+CE16+BU16+BS16+BN16+BQ16+CC16+CB16+CD16</f>
        <v>8912</v>
      </c>
      <c r="CY16" s="19">
        <f>E16+H16+K16+N16+Q16+T16+W16+Z16+AA16+AC16+AF16+AI16+AL16+AO16+AR16+AU16+AX16+BA16+BF16+BJ16+BM16+BX16+CA16+CH16+CK16+CN16+CQ16+CT16+BV16+BT16+BO16+BR16</f>
        <v>1593</v>
      </c>
    </row>
    <row r="17" spans="1:103" ht="31.5" x14ac:dyDescent="0.25">
      <c r="A17" s="18" t="s">
        <v>115</v>
      </c>
      <c r="B17" s="19">
        <f>C17+E17</f>
        <v>0</v>
      </c>
      <c r="C17" s="25">
        <v>0</v>
      </c>
      <c r="D17" s="25"/>
      <c r="E17" s="25">
        <v>0</v>
      </c>
      <c r="F17" s="19">
        <f>G17+H17</f>
        <v>0</v>
      </c>
      <c r="G17" s="25">
        <v>0</v>
      </c>
      <c r="H17" s="25">
        <v>0</v>
      </c>
      <c r="I17" s="19">
        <f>J17+K17</f>
        <v>0</v>
      </c>
      <c r="J17" s="25">
        <v>0</v>
      </c>
      <c r="K17" s="25">
        <v>0</v>
      </c>
      <c r="L17" s="19">
        <f>M17+N17</f>
        <v>0</v>
      </c>
      <c r="M17" s="25">
        <v>0</v>
      </c>
      <c r="N17" s="25">
        <v>0</v>
      </c>
      <c r="O17" s="19">
        <f>P17+Q17</f>
        <v>0</v>
      </c>
      <c r="P17" s="25">
        <v>0</v>
      </c>
      <c r="Q17" s="25">
        <v>0</v>
      </c>
      <c r="R17" s="19">
        <f>S17+T17</f>
        <v>0</v>
      </c>
      <c r="S17" s="25">
        <v>0</v>
      </c>
      <c r="T17" s="25">
        <v>0</v>
      </c>
      <c r="U17" s="19">
        <f>V17+W17</f>
        <v>0</v>
      </c>
      <c r="V17" s="25">
        <v>0</v>
      </c>
      <c r="W17" s="25">
        <v>0</v>
      </c>
      <c r="X17" s="19">
        <f>Y17+Z17</f>
        <v>0</v>
      </c>
      <c r="Y17" s="25">
        <v>0</v>
      </c>
      <c r="Z17" s="25">
        <v>0</v>
      </c>
      <c r="AA17" s="25">
        <v>76</v>
      </c>
      <c r="AB17" s="25">
        <v>290</v>
      </c>
      <c r="AC17" s="25">
        <v>0</v>
      </c>
      <c r="AD17" s="19">
        <f>AE17+AF17</f>
        <v>0</v>
      </c>
      <c r="AE17" s="25">
        <v>0</v>
      </c>
      <c r="AF17" s="25">
        <v>0</v>
      </c>
      <c r="AG17" s="19">
        <f>AH17+AI17</f>
        <v>0</v>
      </c>
      <c r="AH17" s="25">
        <v>0</v>
      </c>
      <c r="AI17" s="25">
        <v>0</v>
      </c>
      <c r="AJ17" s="19">
        <f>AK17+AL17</f>
        <v>0</v>
      </c>
      <c r="AK17" s="25">
        <v>0</v>
      </c>
      <c r="AL17" s="25">
        <v>0</v>
      </c>
      <c r="AM17" s="19">
        <f>AN17+AO17</f>
        <v>0</v>
      </c>
      <c r="AN17" s="25">
        <v>0</v>
      </c>
      <c r="AO17" s="25">
        <v>0</v>
      </c>
      <c r="AP17" s="19">
        <f>AQ17+AR17</f>
        <v>0</v>
      </c>
      <c r="AQ17" s="25">
        <v>0</v>
      </c>
      <c r="AR17" s="25">
        <v>0</v>
      </c>
      <c r="AS17" s="19">
        <f>AT17+AU17</f>
        <v>0</v>
      </c>
      <c r="AT17" s="25">
        <v>0</v>
      </c>
      <c r="AU17" s="25">
        <v>0</v>
      </c>
      <c r="AV17" s="19">
        <f>AW17+AX17</f>
        <v>0</v>
      </c>
      <c r="AW17" s="25">
        <v>0</v>
      </c>
      <c r="AX17" s="25">
        <v>0</v>
      </c>
      <c r="AY17" s="19">
        <f>AZ17+BA17</f>
        <v>0</v>
      </c>
      <c r="AZ17" s="25">
        <v>0</v>
      </c>
      <c r="BA17" s="25">
        <v>0</v>
      </c>
      <c r="BB17" s="26">
        <v>0</v>
      </c>
      <c r="BC17" s="25">
        <v>0</v>
      </c>
      <c r="BD17" s="25"/>
      <c r="BE17" s="25"/>
      <c r="BF17" s="25">
        <v>0</v>
      </c>
      <c r="BG17" s="26">
        <v>0</v>
      </c>
      <c r="BH17" s="25">
        <v>0</v>
      </c>
      <c r="BI17" s="25"/>
      <c r="BJ17" s="25">
        <v>0</v>
      </c>
      <c r="BK17" s="19">
        <f>BL17+BM17+BN17+BO17</f>
        <v>221</v>
      </c>
      <c r="BL17" s="25">
        <v>221</v>
      </c>
      <c r="BM17" s="25">
        <v>0</v>
      </c>
      <c r="BN17" s="25">
        <v>0</v>
      </c>
      <c r="BO17" s="25">
        <v>0</v>
      </c>
      <c r="BP17" s="19">
        <f>BW17+BX17+BU17+BV17+BS17+BT17+BQ17+BR17</f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5">
        <v>0</v>
      </c>
      <c r="BX17" s="25">
        <v>0</v>
      </c>
      <c r="BY17" s="19">
        <f>BZ17+CA17+CC17+CB17+CD17</f>
        <v>36</v>
      </c>
      <c r="BZ17" s="25">
        <v>36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19">
        <f>CG17+CH17</f>
        <v>0</v>
      </c>
      <c r="CG17" s="25">
        <v>0</v>
      </c>
      <c r="CH17" s="25">
        <v>0</v>
      </c>
      <c r="CI17" s="19">
        <f>CJ17+CK17</f>
        <v>0</v>
      </c>
      <c r="CJ17" s="25">
        <v>0</v>
      </c>
      <c r="CK17" s="25">
        <v>0</v>
      </c>
      <c r="CL17" s="19">
        <f>CM17+CN17</f>
        <v>0</v>
      </c>
      <c r="CM17" s="25">
        <v>0</v>
      </c>
      <c r="CN17" s="25">
        <v>0</v>
      </c>
      <c r="CO17" s="19">
        <f>CP17+CQ17</f>
        <v>0</v>
      </c>
      <c r="CP17" s="25">
        <v>0</v>
      </c>
      <c r="CQ17" s="25">
        <v>0</v>
      </c>
      <c r="CR17" s="19">
        <f>CS17+CT17</f>
        <v>0</v>
      </c>
      <c r="CS17" s="25">
        <v>0</v>
      </c>
      <c r="CT17" s="25">
        <v>0</v>
      </c>
      <c r="CU17" s="25">
        <v>0</v>
      </c>
      <c r="CV17" s="27"/>
      <c r="CW17" s="23">
        <f>CU17+B17+F17+I17+L17+O17+R17+U17+X17+AA17+AB17+AC17+AD17+AG17+AJ17+AM17+AP17+AS17+AV17+AY17+BB17+BG17+BK17+BP17+BY17+CF17+CI17+CL17+CO17+CR17+CE17</f>
        <v>623</v>
      </c>
      <c r="CX17" s="19">
        <f>CU17+C17+G17+J17+M17+P17+S17+V17+Y17+AB17+AE17+AH17+AK17+AN17+AQ17+AT17+AW17+AZ17+BC17+BH17+BL17+BW17+BZ17+CG17+CJ17+CM17+CP17+CS17+CE17+BU17+BS17+BN17+BQ17+CC17+CB17+CD17</f>
        <v>547</v>
      </c>
      <c r="CY17" s="19">
        <f>E17+H17+K17+N17+Q17+T17+W17+Z17+AA17+AC17+AF17+AI17+AL17+AO17+AR17+AU17+AX17+BA17+BF17+BJ17+BM17+BX17+CA17+CH17+CK17+CN17+CQ17+CT17+BV17+BT17+BO17+BR17</f>
        <v>76</v>
      </c>
    </row>
    <row r="18" spans="1:103" ht="31.5" x14ac:dyDescent="0.25">
      <c r="A18" s="18" t="s">
        <v>116</v>
      </c>
      <c r="B18" s="19">
        <f>C18+E18</f>
        <v>0</v>
      </c>
      <c r="C18" s="25">
        <v>0</v>
      </c>
      <c r="D18" s="25"/>
      <c r="E18" s="25">
        <v>0</v>
      </c>
      <c r="F18" s="19">
        <f>G18+H18</f>
        <v>0</v>
      </c>
      <c r="G18" s="25">
        <v>0</v>
      </c>
      <c r="H18" s="25">
        <v>0</v>
      </c>
      <c r="I18" s="19">
        <f>J18+K18</f>
        <v>0</v>
      </c>
      <c r="J18" s="25">
        <v>0</v>
      </c>
      <c r="K18" s="25">
        <v>0</v>
      </c>
      <c r="L18" s="19">
        <f>M18+N18</f>
        <v>0</v>
      </c>
      <c r="M18" s="25">
        <v>0</v>
      </c>
      <c r="N18" s="25">
        <v>0</v>
      </c>
      <c r="O18" s="19">
        <f>P18+Q18</f>
        <v>0</v>
      </c>
      <c r="P18" s="25">
        <v>0</v>
      </c>
      <c r="Q18" s="25">
        <v>0</v>
      </c>
      <c r="R18" s="19">
        <f>S18+T18</f>
        <v>0</v>
      </c>
      <c r="S18" s="25">
        <v>0</v>
      </c>
      <c r="T18" s="25">
        <v>0</v>
      </c>
      <c r="U18" s="19">
        <f>V18+W18</f>
        <v>0</v>
      </c>
      <c r="V18" s="25">
        <v>0</v>
      </c>
      <c r="W18" s="25">
        <v>0</v>
      </c>
      <c r="X18" s="19">
        <f>Y18+Z18</f>
        <v>0</v>
      </c>
      <c r="Y18" s="25">
        <v>0</v>
      </c>
      <c r="Z18" s="25">
        <v>0</v>
      </c>
      <c r="AA18" s="25">
        <v>295</v>
      </c>
      <c r="AB18" s="25">
        <v>658</v>
      </c>
      <c r="AC18" s="25">
        <v>0</v>
      </c>
      <c r="AD18" s="19">
        <f>AE18+AF18</f>
        <v>0</v>
      </c>
      <c r="AE18" s="25">
        <v>0</v>
      </c>
      <c r="AF18" s="25">
        <v>0</v>
      </c>
      <c r="AG18" s="19">
        <f>AH18+AI18</f>
        <v>0</v>
      </c>
      <c r="AH18" s="25">
        <v>0</v>
      </c>
      <c r="AI18" s="25">
        <v>0</v>
      </c>
      <c r="AJ18" s="19">
        <f>AK18+AL18</f>
        <v>0</v>
      </c>
      <c r="AK18" s="25">
        <v>0</v>
      </c>
      <c r="AL18" s="25">
        <v>0</v>
      </c>
      <c r="AM18" s="19">
        <f>AN18+AO18</f>
        <v>0</v>
      </c>
      <c r="AN18" s="25">
        <v>0</v>
      </c>
      <c r="AO18" s="25">
        <v>0</v>
      </c>
      <c r="AP18" s="19">
        <f>AQ18+AR18</f>
        <v>0</v>
      </c>
      <c r="AQ18" s="25">
        <v>0</v>
      </c>
      <c r="AR18" s="25">
        <v>0</v>
      </c>
      <c r="AS18" s="19">
        <f>AT18+AU18</f>
        <v>0</v>
      </c>
      <c r="AT18" s="25">
        <v>0</v>
      </c>
      <c r="AU18" s="25">
        <v>0</v>
      </c>
      <c r="AV18" s="19">
        <f>AW18+AX18</f>
        <v>0</v>
      </c>
      <c r="AW18" s="25">
        <v>0</v>
      </c>
      <c r="AX18" s="25">
        <v>0</v>
      </c>
      <c r="AY18" s="19">
        <f>AZ18+BA18</f>
        <v>0</v>
      </c>
      <c r="AZ18" s="25">
        <v>0</v>
      </c>
      <c r="BA18" s="25">
        <v>0</v>
      </c>
      <c r="BB18" s="26">
        <v>0</v>
      </c>
      <c r="BC18" s="25">
        <v>0</v>
      </c>
      <c r="BD18" s="25"/>
      <c r="BE18" s="25"/>
      <c r="BF18" s="25">
        <v>0</v>
      </c>
      <c r="BG18" s="26">
        <v>0</v>
      </c>
      <c r="BH18" s="25">
        <v>0</v>
      </c>
      <c r="BI18" s="25"/>
      <c r="BJ18" s="25">
        <v>0</v>
      </c>
      <c r="BK18" s="19">
        <f>BL18+BM18+BN18+BO18</f>
        <v>265</v>
      </c>
      <c r="BL18" s="25">
        <v>265</v>
      </c>
      <c r="BM18" s="25">
        <v>0</v>
      </c>
      <c r="BN18" s="25">
        <v>0</v>
      </c>
      <c r="BO18" s="25">
        <v>0</v>
      </c>
      <c r="BP18" s="19">
        <f>BW18+BX18+BU18+BV18+BS18+BT18+BQ18+BR18</f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5">
        <v>0</v>
      </c>
      <c r="BX18" s="25">
        <v>0</v>
      </c>
      <c r="BY18" s="19">
        <f>BZ18+CA18+CC18+CB18+CD18</f>
        <v>140</v>
      </c>
      <c r="BZ18" s="25">
        <v>140</v>
      </c>
      <c r="CA18" s="25">
        <v>0</v>
      </c>
      <c r="CB18" s="25">
        <v>0</v>
      </c>
      <c r="CC18" s="25">
        <v>0</v>
      </c>
      <c r="CD18" s="25">
        <v>0</v>
      </c>
      <c r="CE18" s="25">
        <v>0</v>
      </c>
      <c r="CF18" s="19">
        <f>CG18+CH18</f>
        <v>0</v>
      </c>
      <c r="CG18" s="25">
        <v>0</v>
      </c>
      <c r="CH18" s="25">
        <v>0</v>
      </c>
      <c r="CI18" s="19">
        <f>CJ18+CK18</f>
        <v>0</v>
      </c>
      <c r="CJ18" s="25">
        <v>0</v>
      </c>
      <c r="CK18" s="25">
        <v>0</v>
      </c>
      <c r="CL18" s="19">
        <f>CM18+CN18</f>
        <v>0</v>
      </c>
      <c r="CM18" s="25">
        <v>0</v>
      </c>
      <c r="CN18" s="25">
        <v>0</v>
      </c>
      <c r="CO18" s="19">
        <f>CP18+CQ18</f>
        <v>0</v>
      </c>
      <c r="CP18" s="25">
        <v>0</v>
      </c>
      <c r="CQ18" s="25">
        <v>0</v>
      </c>
      <c r="CR18" s="19">
        <f>CS18+CT18</f>
        <v>316</v>
      </c>
      <c r="CS18" s="25">
        <v>158</v>
      </c>
      <c r="CT18" s="25">
        <v>158</v>
      </c>
      <c r="CU18" s="25">
        <v>0</v>
      </c>
      <c r="CV18" s="27"/>
      <c r="CW18" s="23">
        <f>CU18+B18+F18+I18+L18+O18+R18+U18+X18+AA18+AB18+AC18+AD18+AG18+AJ18+AM18+AP18+AS18+AV18+AY18+BB18+BG18+BK18+BP18+BY18+CF18+CI18+CL18+CO18+CR18+CE18</f>
        <v>1674</v>
      </c>
      <c r="CX18" s="19">
        <f>CU18+C18+G18+J18+M18+P18+S18+V18+Y18+AB18+AE18+AH18+AK18+AN18+AQ18+AT18+AW18+AZ18+BC18+BH18+BL18+BW18+BZ18+CG18+CJ18+CM18+CP18+CS18+CE18+BU18+BS18+BN18+BQ18+CC18+CB18+CD18</f>
        <v>1221</v>
      </c>
      <c r="CY18" s="19">
        <f>E18+H18+K18+N18+Q18+T18+W18+Z18+AA18+AC18+AF18+AI18+AL18+AO18+AR18+AU18+AX18+BA18+BF18+BJ18+BM18+BX18+CA18+CH18+CK18+CN18+CQ18+CT18+BV18+BT18+BO18+BR18</f>
        <v>453</v>
      </c>
    </row>
    <row r="19" spans="1:103" ht="31.5" x14ac:dyDescent="0.25">
      <c r="A19" s="18" t="s">
        <v>117</v>
      </c>
      <c r="B19" s="19">
        <f>C19+E19</f>
        <v>0</v>
      </c>
      <c r="C19" s="25">
        <v>0</v>
      </c>
      <c r="D19" s="25"/>
      <c r="E19" s="25">
        <v>0</v>
      </c>
      <c r="F19" s="19">
        <f>G19+H19</f>
        <v>0</v>
      </c>
      <c r="G19" s="25">
        <v>0</v>
      </c>
      <c r="H19" s="25">
        <v>0</v>
      </c>
      <c r="I19" s="19">
        <f>J19+K19</f>
        <v>0</v>
      </c>
      <c r="J19" s="25">
        <v>0</v>
      </c>
      <c r="K19" s="25">
        <v>0</v>
      </c>
      <c r="L19" s="19">
        <f>M19+N19</f>
        <v>0</v>
      </c>
      <c r="M19" s="25">
        <v>0</v>
      </c>
      <c r="N19" s="25">
        <v>0</v>
      </c>
      <c r="O19" s="19">
        <f>P19+Q19</f>
        <v>0</v>
      </c>
      <c r="P19" s="25">
        <v>0</v>
      </c>
      <c r="Q19" s="25">
        <v>0</v>
      </c>
      <c r="R19" s="19">
        <f>S19+T19</f>
        <v>0</v>
      </c>
      <c r="S19" s="25">
        <v>0</v>
      </c>
      <c r="T19" s="25">
        <v>0</v>
      </c>
      <c r="U19" s="19">
        <f>V19+W19</f>
        <v>0</v>
      </c>
      <c r="V19" s="25">
        <v>0</v>
      </c>
      <c r="W19" s="25">
        <v>0</v>
      </c>
      <c r="X19" s="19">
        <f>Y19+Z19</f>
        <v>0</v>
      </c>
      <c r="Y19" s="25">
        <v>0</v>
      </c>
      <c r="Z19" s="25">
        <v>0</v>
      </c>
      <c r="AA19" s="25">
        <v>204</v>
      </c>
      <c r="AB19" s="25">
        <v>411</v>
      </c>
      <c r="AC19" s="25">
        <v>0</v>
      </c>
      <c r="AD19" s="19">
        <f>AE19+AF19</f>
        <v>0</v>
      </c>
      <c r="AE19" s="25">
        <v>0</v>
      </c>
      <c r="AF19" s="25">
        <v>0</v>
      </c>
      <c r="AG19" s="19">
        <f>AH19+AI19</f>
        <v>0</v>
      </c>
      <c r="AH19" s="25">
        <v>0</v>
      </c>
      <c r="AI19" s="25">
        <v>0</v>
      </c>
      <c r="AJ19" s="19">
        <f>AK19+AL19</f>
        <v>0</v>
      </c>
      <c r="AK19" s="25">
        <v>0</v>
      </c>
      <c r="AL19" s="25">
        <v>0</v>
      </c>
      <c r="AM19" s="19">
        <f>AN19+AO19</f>
        <v>0</v>
      </c>
      <c r="AN19" s="25">
        <v>0</v>
      </c>
      <c r="AO19" s="25">
        <v>0</v>
      </c>
      <c r="AP19" s="19">
        <f>AQ19+AR19</f>
        <v>0</v>
      </c>
      <c r="AQ19" s="25">
        <v>0</v>
      </c>
      <c r="AR19" s="25">
        <v>0</v>
      </c>
      <c r="AS19" s="19">
        <f>AT19+AU19</f>
        <v>0</v>
      </c>
      <c r="AT19" s="25">
        <v>0</v>
      </c>
      <c r="AU19" s="25">
        <v>0</v>
      </c>
      <c r="AV19" s="19">
        <f>AW19+AX19</f>
        <v>0</v>
      </c>
      <c r="AW19" s="25">
        <v>0</v>
      </c>
      <c r="AX19" s="25">
        <v>0</v>
      </c>
      <c r="AY19" s="19">
        <f>AZ19+BA19</f>
        <v>0</v>
      </c>
      <c r="AZ19" s="25">
        <v>0</v>
      </c>
      <c r="BA19" s="25">
        <v>0</v>
      </c>
      <c r="BB19" s="26">
        <v>0</v>
      </c>
      <c r="BC19" s="25">
        <v>0</v>
      </c>
      <c r="BD19" s="25"/>
      <c r="BE19" s="25"/>
      <c r="BF19" s="25">
        <v>0</v>
      </c>
      <c r="BG19" s="26">
        <v>0</v>
      </c>
      <c r="BH19" s="25">
        <v>0</v>
      </c>
      <c r="BI19" s="25"/>
      <c r="BJ19" s="25">
        <v>0</v>
      </c>
      <c r="BK19" s="19">
        <f>BL19+BM19+BN19+BO19</f>
        <v>240</v>
      </c>
      <c r="BL19" s="25">
        <v>240</v>
      </c>
      <c r="BM19" s="25">
        <v>0</v>
      </c>
      <c r="BN19" s="25">
        <v>0</v>
      </c>
      <c r="BO19" s="25">
        <v>0</v>
      </c>
      <c r="BP19" s="19">
        <f>BW19+BX19+BU19+BV19+BS19+BT19+BQ19+BR19</f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5">
        <v>0</v>
      </c>
      <c r="BX19" s="25">
        <v>0</v>
      </c>
      <c r="BY19" s="19">
        <f>BZ19+CA19+CC19+CB19+CD19</f>
        <v>81</v>
      </c>
      <c r="BZ19" s="25">
        <v>81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19">
        <f>CG19+CH19</f>
        <v>0</v>
      </c>
      <c r="CG19" s="25">
        <v>0</v>
      </c>
      <c r="CH19" s="25">
        <v>0</v>
      </c>
      <c r="CI19" s="19">
        <f>CJ19+CK19</f>
        <v>0</v>
      </c>
      <c r="CJ19" s="25">
        <v>0</v>
      </c>
      <c r="CK19" s="25">
        <v>0</v>
      </c>
      <c r="CL19" s="19">
        <f>CM19+CN19</f>
        <v>0</v>
      </c>
      <c r="CM19" s="25">
        <v>0</v>
      </c>
      <c r="CN19" s="25">
        <v>0</v>
      </c>
      <c r="CO19" s="19">
        <f>CP19+CQ19</f>
        <v>0</v>
      </c>
      <c r="CP19" s="25">
        <v>0</v>
      </c>
      <c r="CQ19" s="25">
        <v>0</v>
      </c>
      <c r="CR19" s="19">
        <f>CS19+CT19</f>
        <v>0</v>
      </c>
      <c r="CS19" s="25">
        <v>0</v>
      </c>
      <c r="CT19" s="25">
        <v>0</v>
      </c>
      <c r="CU19" s="25">
        <v>0</v>
      </c>
      <c r="CV19" s="27"/>
      <c r="CW19" s="23">
        <f>CU19+B19+F19+I19+L19+O19+R19+U19+X19+AA19+AB19+AC19+AD19+AG19+AJ19+AM19+AP19+AS19+AV19+AY19+BB19+BG19+BK19+BP19+BY19+CF19+CI19+CL19+CO19+CR19+CE19</f>
        <v>936</v>
      </c>
      <c r="CX19" s="19">
        <f>CU19+C19+G19+J19+M19+P19+S19+V19+Y19+AB19+AE19+AH19+AK19+AN19+AQ19+AT19+AW19+AZ19+BC19+BH19+BL19+BW19+BZ19+CG19+CJ19+CM19+CP19+CS19+CE19+BU19+BS19+BN19+BQ19+CC19+CB19+CD19</f>
        <v>732</v>
      </c>
      <c r="CY19" s="19">
        <f>E19+H19+K19+N19+Q19+T19+W19+Z19+AA19+AC19+AF19+AI19+AL19+AO19+AR19+AU19+AX19+BA19+BF19+BJ19+BM19+BX19+CA19+CH19+CK19+CN19+CQ19+CT19+BV19+BT19+BO19+BR19</f>
        <v>204</v>
      </c>
    </row>
    <row r="20" spans="1:103" ht="31.5" x14ac:dyDescent="0.25">
      <c r="A20" s="18" t="s">
        <v>118</v>
      </c>
      <c r="B20" s="19">
        <f>C20+E20</f>
        <v>0</v>
      </c>
      <c r="C20" s="25">
        <v>0</v>
      </c>
      <c r="D20" s="25"/>
      <c r="E20" s="25">
        <v>0</v>
      </c>
      <c r="F20" s="19">
        <f>G20+H20</f>
        <v>0</v>
      </c>
      <c r="G20" s="25">
        <v>0</v>
      </c>
      <c r="H20" s="25">
        <v>0</v>
      </c>
      <c r="I20" s="19">
        <f>J20+K20</f>
        <v>0</v>
      </c>
      <c r="J20" s="25">
        <v>0</v>
      </c>
      <c r="K20" s="25">
        <v>0</v>
      </c>
      <c r="L20" s="19">
        <f>M20+N20</f>
        <v>0</v>
      </c>
      <c r="M20" s="25">
        <v>0</v>
      </c>
      <c r="N20" s="25">
        <v>0</v>
      </c>
      <c r="O20" s="19">
        <f>P20+Q20</f>
        <v>0</v>
      </c>
      <c r="P20" s="25">
        <v>0</v>
      </c>
      <c r="Q20" s="25">
        <v>0</v>
      </c>
      <c r="R20" s="19">
        <f>S20+T20</f>
        <v>0</v>
      </c>
      <c r="S20" s="25">
        <v>0</v>
      </c>
      <c r="T20" s="25">
        <v>0</v>
      </c>
      <c r="U20" s="19">
        <f>V20+W20</f>
        <v>0</v>
      </c>
      <c r="V20" s="25">
        <v>0</v>
      </c>
      <c r="W20" s="25">
        <v>0</v>
      </c>
      <c r="X20" s="19">
        <f>Y20+Z20</f>
        <v>0</v>
      </c>
      <c r="Y20" s="25">
        <v>0</v>
      </c>
      <c r="Z20" s="25">
        <v>0</v>
      </c>
      <c r="AA20" s="25">
        <v>177</v>
      </c>
      <c r="AB20" s="25">
        <v>427</v>
      </c>
      <c r="AC20" s="25">
        <v>0</v>
      </c>
      <c r="AD20" s="19">
        <f>AE20+AF20</f>
        <v>0</v>
      </c>
      <c r="AE20" s="25">
        <v>0</v>
      </c>
      <c r="AF20" s="25">
        <v>0</v>
      </c>
      <c r="AG20" s="19">
        <f>AH20+AI20</f>
        <v>0</v>
      </c>
      <c r="AH20" s="25">
        <v>0</v>
      </c>
      <c r="AI20" s="25">
        <v>0</v>
      </c>
      <c r="AJ20" s="19">
        <f>AK20+AL20</f>
        <v>0</v>
      </c>
      <c r="AK20" s="25">
        <v>0</v>
      </c>
      <c r="AL20" s="25">
        <v>0</v>
      </c>
      <c r="AM20" s="19">
        <f>AN20+AO20</f>
        <v>0</v>
      </c>
      <c r="AN20" s="25">
        <v>0</v>
      </c>
      <c r="AO20" s="25">
        <v>0</v>
      </c>
      <c r="AP20" s="19">
        <f>AQ20+AR20</f>
        <v>0</v>
      </c>
      <c r="AQ20" s="25">
        <v>0</v>
      </c>
      <c r="AR20" s="25">
        <v>0</v>
      </c>
      <c r="AS20" s="19">
        <f>AT20+AU20</f>
        <v>0</v>
      </c>
      <c r="AT20" s="25">
        <v>0</v>
      </c>
      <c r="AU20" s="25">
        <v>0</v>
      </c>
      <c r="AV20" s="19">
        <f>AW20+AX20</f>
        <v>0</v>
      </c>
      <c r="AW20" s="25">
        <v>0</v>
      </c>
      <c r="AX20" s="25">
        <v>0</v>
      </c>
      <c r="AY20" s="19">
        <f>AZ20+BA20</f>
        <v>0</v>
      </c>
      <c r="AZ20" s="25">
        <v>0</v>
      </c>
      <c r="BA20" s="25">
        <v>0</v>
      </c>
      <c r="BB20" s="26">
        <v>0</v>
      </c>
      <c r="BC20" s="25">
        <v>0</v>
      </c>
      <c r="BD20" s="25"/>
      <c r="BE20" s="25"/>
      <c r="BF20" s="25">
        <v>0</v>
      </c>
      <c r="BG20" s="26">
        <v>0</v>
      </c>
      <c r="BH20" s="25">
        <v>0</v>
      </c>
      <c r="BI20" s="25"/>
      <c r="BJ20" s="25">
        <v>0</v>
      </c>
      <c r="BK20" s="19">
        <f>BL20+BM20+BN20+BO20</f>
        <v>306</v>
      </c>
      <c r="BL20" s="25">
        <v>306</v>
      </c>
      <c r="BM20" s="25">
        <v>0</v>
      </c>
      <c r="BN20" s="25">
        <v>0</v>
      </c>
      <c r="BO20" s="25">
        <v>0</v>
      </c>
      <c r="BP20" s="19">
        <f>BW20+BX20+BU20+BV20+BS20+BT20+BQ20+BR20</f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5">
        <v>0</v>
      </c>
      <c r="BX20" s="25">
        <v>0</v>
      </c>
      <c r="BY20" s="19">
        <f>BZ20+CA20+CC20+CB20+CD20</f>
        <v>46</v>
      </c>
      <c r="BZ20" s="25">
        <v>46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19">
        <f>CG20+CH20</f>
        <v>0</v>
      </c>
      <c r="CG20" s="25">
        <v>0</v>
      </c>
      <c r="CH20" s="25">
        <v>0</v>
      </c>
      <c r="CI20" s="19">
        <f>CJ20+CK20</f>
        <v>0</v>
      </c>
      <c r="CJ20" s="25">
        <v>0</v>
      </c>
      <c r="CK20" s="25">
        <v>0</v>
      </c>
      <c r="CL20" s="19">
        <f>CM20+CN20</f>
        <v>0</v>
      </c>
      <c r="CM20" s="25">
        <v>0</v>
      </c>
      <c r="CN20" s="25">
        <v>0</v>
      </c>
      <c r="CO20" s="19">
        <f>CP20+CQ20</f>
        <v>0</v>
      </c>
      <c r="CP20" s="25">
        <v>0</v>
      </c>
      <c r="CQ20" s="25">
        <v>0</v>
      </c>
      <c r="CR20" s="19">
        <f>CS20+CT20</f>
        <v>216</v>
      </c>
      <c r="CS20" s="25">
        <v>90</v>
      </c>
      <c r="CT20" s="25">
        <v>126</v>
      </c>
      <c r="CU20" s="25">
        <v>0</v>
      </c>
      <c r="CV20" s="27"/>
      <c r="CW20" s="23">
        <f>CU20+B20+F20+I20+L20+O20+R20+U20+X20+AA20+AB20+AC20+AD20+AG20+AJ20+AM20+AP20+AS20+AV20+AY20+BB20+BG20+BK20+BP20+BY20+CF20+CI20+CL20+CO20+CR20+CE20</f>
        <v>1172</v>
      </c>
      <c r="CX20" s="19">
        <f>CU20+C20+G20+J20+M20+P20+S20+V20+Y20+AB20+AE20+AH20+AK20+AN20+AQ20+AT20+AW20+AZ20+BC20+BH20+BL20+BW20+BZ20+CG20+CJ20+CM20+CP20+CS20+CE20+BU20+BS20+BN20+BQ20+CC20+CB20+CD20</f>
        <v>869</v>
      </c>
      <c r="CY20" s="19">
        <f>E20+H20+K20+N20+Q20+T20+W20+Z20+AA20+AC20+AF20+AI20+AL20+AO20+AR20+AU20+AX20+BA20+BF20+BJ20+BM20+BX20+CA20+CH20+CK20+CN20+CQ20+CT20+BV20+BT20+BO20+BR20</f>
        <v>303</v>
      </c>
    </row>
    <row r="21" spans="1:103" ht="31.5" x14ac:dyDescent="0.25">
      <c r="A21" s="18" t="s">
        <v>119</v>
      </c>
      <c r="B21" s="19">
        <f>C21+E21</f>
        <v>465</v>
      </c>
      <c r="C21" s="25">
        <v>465</v>
      </c>
      <c r="D21" s="25"/>
      <c r="E21" s="25">
        <v>0</v>
      </c>
      <c r="F21" s="19">
        <f>G21+H21</f>
        <v>0</v>
      </c>
      <c r="G21" s="25">
        <v>0</v>
      </c>
      <c r="H21" s="25">
        <v>0</v>
      </c>
      <c r="I21" s="19">
        <f>J21+K21</f>
        <v>0</v>
      </c>
      <c r="J21" s="25">
        <v>0</v>
      </c>
      <c r="K21" s="25">
        <v>0</v>
      </c>
      <c r="L21" s="19">
        <f>M21+N21</f>
        <v>0</v>
      </c>
      <c r="M21" s="25">
        <v>0</v>
      </c>
      <c r="N21" s="25">
        <v>0</v>
      </c>
      <c r="O21" s="19">
        <f>P21+Q21</f>
        <v>0</v>
      </c>
      <c r="P21" s="25">
        <v>0</v>
      </c>
      <c r="Q21" s="25">
        <v>0</v>
      </c>
      <c r="R21" s="19">
        <f>S21+T21</f>
        <v>0</v>
      </c>
      <c r="S21" s="25">
        <v>0</v>
      </c>
      <c r="T21" s="25">
        <v>0</v>
      </c>
      <c r="U21" s="19">
        <f>V21+W21</f>
        <v>0</v>
      </c>
      <c r="V21" s="25">
        <v>0</v>
      </c>
      <c r="W21" s="25">
        <v>0</v>
      </c>
      <c r="X21" s="19">
        <f>Y21+Z21</f>
        <v>0</v>
      </c>
      <c r="Y21" s="25">
        <v>0</v>
      </c>
      <c r="Z21" s="25">
        <v>0</v>
      </c>
      <c r="AA21" s="25">
        <v>528</v>
      </c>
      <c r="AB21" s="25">
        <v>779</v>
      </c>
      <c r="AC21" s="25">
        <v>0</v>
      </c>
      <c r="AD21" s="19">
        <f>AE21+AF21</f>
        <v>0</v>
      </c>
      <c r="AE21" s="25">
        <v>0</v>
      </c>
      <c r="AF21" s="25">
        <v>0</v>
      </c>
      <c r="AG21" s="19">
        <f>AH21+AI21</f>
        <v>0</v>
      </c>
      <c r="AH21" s="25">
        <v>0</v>
      </c>
      <c r="AI21" s="25">
        <v>0</v>
      </c>
      <c r="AJ21" s="19">
        <f>AK21+AL21</f>
        <v>0</v>
      </c>
      <c r="AK21" s="25">
        <v>0</v>
      </c>
      <c r="AL21" s="25">
        <v>0</v>
      </c>
      <c r="AM21" s="19">
        <f>AN21+AO21</f>
        <v>0</v>
      </c>
      <c r="AN21" s="25">
        <v>0</v>
      </c>
      <c r="AO21" s="25">
        <v>0</v>
      </c>
      <c r="AP21" s="19">
        <f>AQ21+AR21</f>
        <v>0</v>
      </c>
      <c r="AQ21" s="25">
        <v>0</v>
      </c>
      <c r="AR21" s="25">
        <v>0</v>
      </c>
      <c r="AS21" s="19">
        <f>AT21+AU21</f>
        <v>0</v>
      </c>
      <c r="AT21" s="25">
        <v>0</v>
      </c>
      <c r="AU21" s="25">
        <v>0</v>
      </c>
      <c r="AV21" s="19">
        <f>AW21+AX21</f>
        <v>0</v>
      </c>
      <c r="AW21" s="25">
        <v>0</v>
      </c>
      <c r="AX21" s="25">
        <v>0</v>
      </c>
      <c r="AY21" s="19">
        <f>AZ21+BA21</f>
        <v>0</v>
      </c>
      <c r="AZ21" s="25">
        <v>0</v>
      </c>
      <c r="BA21" s="25">
        <v>0</v>
      </c>
      <c r="BB21" s="26">
        <v>0</v>
      </c>
      <c r="BC21" s="25">
        <v>0</v>
      </c>
      <c r="BD21" s="25"/>
      <c r="BE21" s="25"/>
      <c r="BF21" s="25">
        <v>0</v>
      </c>
      <c r="BG21" s="26">
        <v>0</v>
      </c>
      <c r="BH21" s="25">
        <v>0</v>
      </c>
      <c r="BI21" s="25"/>
      <c r="BJ21" s="25">
        <v>0</v>
      </c>
      <c r="BK21" s="19">
        <f>BL21+BM21+BN21+BO21</f>
        <v>742</v>
      </c>
      <c r="BL21" s="25">
        <v>742</v>
      </c>
      <c r="BM21" s="25">
        <v>0</v>
      </c>
      <c r="BN21" s="25">
        <v>0</v>
      </c>
      <c r="BO21" s="25">
        <v>0</v>
      </c>
      <c r="BP21" s="19">
        <f>BW21+BX21+BU21+BV21+BS21+BT21+BQ21+BR21</f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5">
        <v>0</v>
      </c>
      <c r="BX21" s="25">
        <v>0</v>
      </c>
      <c r="BY21" s="19">
        <f>BZ21+CA21+CC21+CB21+CD21</f>
        <v>718</v>
      </c>
      <c r="BZ21" s="25">
        <v>242</v>
      </c>
      <c r="CA21" s="25">
        <v>0</v>
      </c>
      <c r="CB21" s="25">
        <v>168</v>
      </c>
      <c r="CC21" s="25">
        <v>168</v>
      </c>
      <c r="CD21" s="25">
        <v>140</v>
      </c>
      <c r="CE21" s="25">
        <v>0</v>
      </c>
      <c r="CF21" s="19">
        <f>CG21+CH21</f>
        <v>0</v>
      </c>
      <c r="CG21" s="25">
        <v>0</v>
      </c>
      <c r="CH21" s="25">
        <v>0</v>
      </c>
      <c r="CI21" s="19">
        <f>CJ21+CK21</f>
        <v>0</v>
      </c>
      <c r="CJ21" s="25">
        <v>0</v>
      </c>
      <c r="CK21" s="25">
        <v>0</v>
      </c>
      <c r="CL21" s="19">
        <f>CM21+CN21</f>
        <v>412</v>
      </c>
      <c r="CM21" s="25">
        <v>412</v>
      </c>
      <c r="CN21" s="25">
        <v>0</v>
      </c>
      <c r="CO21" s="19">
        <f>CP21+CQ21</f>
        <v>0</v>
      </c>
      <c r="CP21" s="25">
        <v>0</v>
      </c>
      <c r="CQ21" s="25">
        <v>0</v>
      </c>
      <c r="CR21" s="19">
        <f>CS21+CT21</f>
        <v>0</v>
      </c>
      <c r="CS21" s="25">
        <v>0</v>
      </c>
      <c r="CT21" s="25">
        <v>0</v>
      </c>
      <c r="CU21" s="25">
        <v>0</v>
      </c>
      <c r="CV21" s="27"/>
      <c r="CW21" s="23">
        <f>CU21+B21+F21+I21+L21+O21+R21+U21+X21+AA21+AB21+AC21+AD21+AG21+AJ21+AM21+AP21+AS21+AV21+AY21+BB21+BG21+BK21+BP21+BY21+CF21+CI21+CL21+CO21+CR21+CE21</f>
        <v>3644</v>
      </c>
      <c r="CX21" s="19">
        <f>CU21+C21+G21+J21+M21+P21+S21+V21+Y21+AB21+AE21+AH21+AK21+AN21+AQ21+AT21+AW21+AZ21+BC21+BH21+BL21+BW21+BZ21+CG21+CJ21+CM21+CP21+CS21+CE21+BU21+BS21+BN21+BQ21+CC21+CB21+CD21</f>
        <v>3116</v>
      </c>
      <c r="CY21" s="19">
        <f>E21+H21+K21+N21+Q21+T21+W21+Z21+AA21+AC21+AF21+AI21+AL21+AO21+AR21+AU21+AX21+BA21+BF21+BJ21+BM21+BX21+CA21+CH21+CK21+CN21+CQ21+CT21+BV21+BT21+BO21+BR21</f>
        <v>528</v>
      </c>
    </row>
    <row r="22" spans="1:103" ht="31.5" x14ac:dyDescent="0.25">
      <c r="A22" s="18" t="s">
        <v>120</v>
      </c>
      <c r="B22" s="19">
        <f>C22+E22</f>
        <v>0</v>
      </c>
      <c r="C22" s="25">
        <v>0</v>
      </c>
      <c r="D22" s="25"/>
      <c r="E22" s="25">
        <v>0</v>
      </c>
      <c r="F22" s="19">
        <f>G22+H22</f>
        <v>0</v>
      </c>
      <c r="G22" s="25">
        <v>0</v>
      </c>
      <c r="H22" s="25">
        <v>0</v>
      </c>
      <c r="I22" s="19">
        <f>J22+K22</f>
        <v>0</v>
      </c>
      <c r="J22" s="25">
        <v>0</v>
      </c>
      <c r="K22" s="25">
        <v>0</v>
      </c>
      <c r="L22" s="19">
        <f>M22+N22</f>
        <v>0</v>
      </c>
      <c r="M22" s="25">
        <v>0</v>
      </c>
      <c r="N22" s="25">
        <v>0</v>
      </c>
      <c r="O22" s="19">
        <f>P22+Q22</f>
        <v>0</v>
      </c>
      <c r="P22" s="25">
        <v>0</v>
      </c>
      <c r="Q22" s="25">
        <v>0</v>
      </c>
      <c r="R22" s="19">
        <f>S22+T22</f>
        <v>0</v>
      </c>
      <c r="S22" s="25">
        <v>0</v>
      </c>
      <c r="T22" s="25">
        <v>0</v>
      </c>
      <c r="U22" s="19">
        <f>V22+W22</f>
        <v>0</v>
      </c>
      <c r="V22" s="25">
        <v>0</v>
      </c>
      <c r="W22" s="25">
        <v>0</v>
      </c>
      <c r="X22" s="19">
        <f>Y22+Z22</f>
        <v>0</v>
      </c>
      <c r="Y22" s="25">
        <v>0</v>
      </c>
      <c r="Z22" s="25">
        <v>0</v>
      </c>
      <c r="AA22" s="25">
        <v>76</v>
      </c>
      <c r="AB22" s="25">
        <v>357</v>
      </c>
      <c r="AC22" s="25">
        <v>0</v>
      </c>
      <c r="AD22" s="19">
        <f>AE22+AF22</f>
        <v>0</v>
      </c>
      <c r="AE22" s="25">
        <v>0</v>
      </c>
      <c r="AF22" s="25">
        <v>0</v>
      </c>
      <c r="AG22" s="19">
        <f>AH22+AI22</f>
        <v>0</v>
      </c>
      <c r="AH22" s="25">
        <v>0</v>
      </c>
      <c r="AI22" s="25">
        <v>0</v>
      </c>
      <c r="AJ22" s="19">
        <f>AK22+AL22</f>
        <v>0</v>
      </c>
      <c r="AK22" s="25">
        <v>0</v>
      </c>
      <c r="AL22" s="25">
        <v>0</v>
      </c>
      <c r="AM22" s="19">
        <f>AN22+AO22</f>
        <v>0</v>
      </c>
      <c r="AN22" s="25">
        <v>0</v>
      </c>
      <c r="AO22" s="25">
        <v>0</v>
      </c>
      <c r="AP22" s="19">
        <f>AQ22+AR22</f>
        <v>0</v>
      </c>
      <c r="AQ22" s="25">
        <v>0</v>
      </c>
      <c r="AR22" s="25">
        <v>0</v>
      </c>
      <c r="AS22" s="19">
        <f>AT22+AU22</f>
        <v>0</v>
      </c>
      <c r="AT22" s="25">
        <v>0</v>
      </c>
      <c r="AU22" s="25">
        <v>0</v>
      </c>
      <c r="AV22" s="19">
        <f>AW22+AX22</f>
        <v>0</v>
      </c>
      <c r="AW22" s="25">
        <v>0</v>
      </c>
      <c r="AX22" s="25">
        <v>0</v>
      </c>
      <c r="AY22" s="19">
        <f>AZ22+BA22</f>
        <v>0</v>
      </c>
      <c r="AZ22" s="25">
        <v>0</v>
      </c>
      <c r="BA22" s="25">
        <v>0</v>
      </c>
      <c r="BB22" s="26">
        <v>0</v>
      </c>
      <c r="BC22" s="25">
        <v>0</v>
      </c>
      <c r="BD22" s="25"/>
      <c r="BE22" s="25"/>
      <c r="BF22" s="25">
        <v>0</v>
      </c>
      <c r="BG22" s="26">
        <v>0</v>
      </c>
      <c r="BH22" s="25">
        <v>0</v>
      </c>
      <c r="BI22" s="25"/>
      <c r="BJ22" s="25">
        <v>0</v>
      </c>
      <c r="BK22" s="19">
        <f>BL22+BM22+BN22+BO22</f>
        <v>318</v>
      </c>
      <c r="BL22" s="25">
        <v>318</v>
      </c>
      <c r="BM22" s="25">
        <v>0</v>
      </c>
      <c r="BN22" s="25">
        <v>0</v>
      </c>
      <c r="BO22" s="25">
        <v>0</v>
      </c>
      <c r="BP22" s="19">
        <f>BW22+BX22+BU22+BV22+BS22+BT22+BQ22+BR22</f>
        <v>0</v>
      </c>
      <c r="BQ22" s="26">
        <v>0</v>
      </c>
      <c r="BR22" s="26">
        <v>0</v>
      </c>
      <c r="BS22" s="26">
        <v>0</v>
      </c>
      <c r="BT22" s="26">
        <v>0</v>
      </c>
      <c r="BU22" s="26">
        <v>0</v>
      </c>
      <c r="BV22" s="26">
        <v>0</v>
      </c>
      <c r="BW22" s="25">
        <v>0</v>
      </c>
      <c r="BX22" s="25">
        <v>0</v>
      </c>
      <c r="BY22" s="19">
        <f>BZ22+CA22+CC22+CB22+CD22</f>
        <v>96</v>
      </c>
      <c r="BZ22" s="25">
        <v>48</v>
      </c>
      <c r="CA22" s="25">
        <v>0</v>
      </c>
      <c r="CB22" s="25">
        <v>48</v>
      </c>
      <c r="CC22" s="25">
        <v>0</v>
      </c>
      <c r="CD22" s="25">
        <v>0</v>
      </c>
      <c r="CE22" s="25">
        <v>0</v>
      </c>
      <c r="CF22" s="19">
        <f>CG22+CH22</f>
        <v>0</v>
      </c>
      <c r="CG22" s="25">
        <v>0</v>
      </c>
      <c r="CH22" s="25">
        <v>0</v>
      </c>
      <c r="CI22" s="19">
        <f>CJ22+CK22</f>
        <v>0</v>
      </c>
      <c r="CJ22" s="25">
        <v>0</v>
      </c>
      <c r="CK22" s="25">
        <v>0</v>
      </c>
      <c r="CL22" s="19">
        <f>CM22+CN22</f>
        <v>0</v>
      </c>
      <c r="CM22" s="25">
        <v>0</v>
      </c>
      <c r="CN22" s="25">
        <v>0</v>
      </c>
      <c r="CO22" s="19">
        <f>CP22+CQ22</f>
        <v>0</v>
      </c>
      <c r="CP22" s="25">
        <v>0</v>
      </c>
      <c r="CQ22" s="25">
        <v>0</v>
      </c>
      <c r="CR22" s="19">
        <f>CS22+CT22</f>
        <v>126</v>
      </c>
      <c r="CS22" s="25">
        <v>89</v>
      </c>
      <c r="CT22" s="25">
        <v>37</v>
      </c>
      <c r="CU22" s="25">
        <v>0</v>
      </c>
      <c r="CV22" s="27"/>
      <c r="CW22" s="23">
        <f>CU22+B22+F22+I22+L22+O22+R22+U22+X22+AA22+AB22+AC22+AD22+AG22+AJ22+AM22+AP22+AS22+AV22+AY22+BB22+BG22+BK22+BP22+BY22+CF22+CI22+CL22+CO22+CR22+CE22</f>
        <v>973</v>
      </c>
      <c r="CX22" s="19">
        <f>CU22+C22+G22+J22+M22+P22+S22+V22+Y22+AB22+AE22+AH22+AK22+AN22+AQ22+AT22+AW22+AZ22+BC22+BH22+BL22+BW22+BZ22+CG22+CJ22+CM22+CP22+CS22+CE22+BU22+BS22+BN22+BQ22+CC22+CB22+CD22</f>
        <v>860</v>
      </c>
      <c r="CY22" s="19">
        <f>E22+H22+K22+N22+Q22+T22+W22+Z22+AA22+AC22+AF22+AI22+AL22+AO22+AR22+AU22+AX22+BA22+BF22+BJ22+BM22+BX22+CA22+CH22+CK22+CN22+CQ22+CT22+BV22+BT22+BO22+BR22</f>
        <v>113</v>
      </c>
    </row>
    <row r="23" spans="1:103" ht="31.5" x14ac:dyDescent="0.25">
      <c r="A23" s="18" t="s">
        <v>121</v>
      </c>
      <c r="B23" s="19">
        <f>C23+E23</f>
        <v>0</v>
      </c>
      <c r="C23" s="25">
        <v>0</v>
      </c>
      <c r="D23" s="25"/>
      <c r="E23" s="25">
        <v>0</v>
      </c>
      <c r="F23" s="19">
        <f>G23+H23</f>
        <v>0</v>
      </c>
      <c r="G23" s="25">
        <v>0</v>
      </c>
      <c r="H23" s="25">
        <v>0</v>
      </c>
      <c r="I23" s="19">
        <f>J23+K23</f>
        <v>0</v>
      </c>
      <c r="J23" s="25">
        <v>0</v>
      </c>
      <c r="K23" s="25">
        <v>0</v>
      </c>
      <c r="L23" s="19">
        <f>M23+N23</f>
        <v>0</v>
      </c>
      <c r="M23" s="25">
        <v>0</v>
      </c>
      <c r="N23" s="25">
        <v>0</v>
      </c>
      <c r="O23" s="19">
        <f>P23+Q23</f>
        <v>0</v>
      </c>
      <c r="P23" s="25">
        <v>0</v>
      </c>
      <c r="Q23" s="25">
        <v>0</v>
      </c>
      <c r="R23" s="19">
        <f>S23+T23</f>
        <v>0</v>
      </c>
      <c r="S23" s="25">
        <v>0</v>
      </c>
      <c r="T23" s="25">
        <v>0</v>
      </c>
      <c r="U23" s="19">
        <f>V23+W23</f>
        <v>0</v>
      </c>
      <c r="V23" s="25">
        <v>0</v>
      </c>
      <c r="W23" s="25">
        <v>0</v>
      </c>
      <c r="X23" s="19">
        <f>Y23+Z23</f>
        <v>0</v>
      </c>
      <c r="Y23" s="25">
        <v>0</v>
      </c>
      <c r="Z23" s="25">
        <v>0</v>
      </c>
      <c r="AA23" s="25">
        <v>383</v>
      </c>
      <c r="AB23" s="25">
        <v>799</v>
      </c>
      <c r="AC23" s="25">
        <v>0</v>
      </c>
      <c r="AD23" s="19">
        <f>AE23+AF23</f>
        <v>373</v>
      </c>
      <c r="AE23" s="25">
        <v>373</v>
      </c>
      <c r="AF23" s="25">
        <v>0</v>
      </c>
      <c r="AG23" s="19">
        <f>AH23+AI23</f>
        <v>0</v>
      </c>
      <c r="AH23" s="25">
        <v>0</v>
      </c>
      <c r="AI23" s="25">
        <v>0</v>
      </c>
      <c r="AJ23" s="19">
        <f>AK23+AL23</f>
        <v>0</v>
      </c>
      <c r="AK23" s="25">
        <v>0</v>
      </c>
      <c r="AL23" s="25">
        <v>0</v>
      </c>
      <c r="AM23" s="19">
        <f>AN23+AO23</f>
        <v>0</v>
      </c>
      <c r="AN23" s="25">
        <v>0</v>
      </c>
      <c r="AO23" s="25">
        <v>0</v>
      </c>
      <c r="AP23" s="19">
        <f>AQ23+AR23</f>
        <v>0</v>
      </c>
      <c r="AQ23" s="25">
        <v>0</v>
      </c>
      <c r="AR23" s="25">
        <v>0</v>
      </c>
      <c r="AS23" s="19">
        <f>AT23+AU23</f>
        <v>0</v>
      </c>
      <c r="AT23" s="25">
        <v>0</v>
      </c>
      <c r="AU23" s="25">
        <v>0</v>
      </c>
      <c r="AV23" s="19">
        <f>AW23+AX23</f>
        <v>0</v>
      </c>
      <c r="AW23" s="25">
        <v>0</v>
      </c>
      <c r="AX23" s="25">
        <v>0</v>
      </c>
      <c r="AY23" s="19">
        <f>AZ23+BA23</f>
        <v>0</v>
      </c>
      <c r="AZ23" s="25">
        <v>0</v>
      </c>
      <c r="BA23" s="25">
        <v>0</v>
      </c>
      <c r="BB23" s="26">
        <v>0</v>
      </c>
      <c r="BC23" s="25">
        <v>0</v>
      </c>
      <c r="BD23" s="25"/>
      <c r="BE23" s="25"/>
      <c r="BF23" s="25">
        <v>0</v>
      </c>
      <c r="BG23" s="26">
        <v>0</v>
      </c>
      <c r="BH23" s="25">
        <v>0</v>
      </c>
      <c r="BI23" s="25"/>
      <c r="BJ23" s="25">
        <v>0</v>
      </c>
      <c r="BK23" s="19">
        <f>BL23+BM23+BN23+BO23</f>
        <v>682</v>
      </c>
      <c r="BL23" s="25">
        <v>682</v>
      </c>
      <c r="BM23" s="25">
        <v>0</v>
      </c>
      <c r="BN23" s="25"/>
      <c r="BO23" s="25"/>
      <c r="BP23" s="19">
        <f>BW23+BX23+BU23+BV23+BS23+BT23+BQ23+BR23</f>
        <v>0</v>
      </c>
      <c r="BQ23" s="26"/>
      <c r="BR23" s="26"/>
      <c r="BS23" s="26"/>
      <c r="BT23" s="26"/>
      <c r="BU23" s="26"/>
      <c r="BV23" s="26"/>
      <c r="BW23" s="25"/>
      <c r="BX23" s="25"/>
      <c r="BY23" s="19">
        <f>BZ23+CA23+CC23+CB23+CD23</f>
        <v>343</v>
      </c>
      <c r="BZ23" s="25">
        <v>225</v>
      </c>
      <c r="CA23" s="25"/>
      <c r="CB23" s="25"/>
      <c r="CC23" s="25">
        <v>118</v>
      </c>
      <c r="CD23" s="25"/>
      <c r="CE23" s="25"/>
      <c r="CF23" s="19">
        <f>CG23+CH23</f>
        <v>0</v>
      </c>
      <c r="CG23" s="25"/>
      <c r="CH23" s="25"/>
      <c r="CI23" s="19">
        <f>CJ23+CK23</f>
        <v>0</v>
      </c>
      <c r="CJ23" s="25"/>
      <c r="CK23" s="25"/>
      <c r="CL23" s="19">
        <f>CM23+CN23</f>
        <v>0</v>
      </c>
      <c r="CM23" s="25"/>
      <c r="CN23" s="25"/>
      <c r="CO23" s="19">
        <f>CP23+CQ23</f>
        <v>0</v>
      </c>
      <c r="CP23" s="25"/>
      <c r="CQ23" s="25"/>
      <c r="CR23" s="19">
        <f>CS23+CT23</f>
        <v>0</v>
      </c>
      <c r="CS23" s="25"/>
      <c r="CT23" s="25"/>
      <c r="CU23" s="25"/>
      <c r="CV23" s="27"/>
      <c r="CW23" s="23">
        <f>CU23+B23+F23+I23+L23+O23+R23+U23+X23+AA23+AB23+AC23+AD23+AG23+AJ23+AM23+AP23+AS23+AV23+AY23+BB23+BG23+BK23+BP23+BY23+CF23+CI23+CL23+CO23+CR23+CE23</f>
        <v>2580</v>
      </c>
      <c r="CX23" s="19">
        <f>CU23+C23+G23+J23+M23+P23+S23+V23+Y23+AB23+AE23+AH23+AK23+AN23+AQ23+AT23+AW23+AZ23+BC23+BH23+BL23+BW23+BZ23+CG23+CJ23+CM23+CP23+CS23+CE23+BU23+BS23+BN23+BQ23+CC23+CB23+CD23</f>
        <v>2197</v>
      </c>
      <c r="CY23" s="19">
        <f>E23+H23+K23+N23+Q23+T23+W23+Z23+AA23+AC23+AF23+AI23+AL23+AO23+AR23+AU23+AX23+BA23+BF23+BJ23+BM23+BX23+CA23+CH23+CK23+CN23+CQ23+CT23+BV23+BT23+BO23+BR23</f>
        <v>383</v>
      </c>
    </row>
    <row r="24" spans="1:103" ht="47.25" x14ac:dyDescent="0.25">
      <c r="A24" s="18" t="s">
        <v>122</v>
      </c>
      <c r="B24" s="19">
        <f>C24+E24</f>
        <v>0</v>
      </c>
      <c r="C24" s="25">
        <v>0</v>
      </c>
      <c r="D24" s="25"/>
      <c r="E24" s="25">
        <v>0</v>
      </c>
      <c r="F24" s="19">
        <f>G24+H24</f>
        <v>0</v>
      </c>
      <c r="G24" s="25">
        <v>0</v>
      </c>
      <c r="H24" s="25">
        <v>0</v>
      </c>
      <c r="I24" s="19">
        <f>J24+K24</f>
        <v>0</v>
      </c>
      <c r="J24" s="25">
        <v>0</v>
      </c>
      <c r="K24" s="25">
        <v>0</v>
      </c>
      <c r="L24" s="19">
        <f>M24+N24</f>
        <v>0</v>
      </c>
      <c r="M24" s="25">
        <v>0</v>
      </c>
      <c r="N24" s="25">
        <v>0</v>
      </c>
      <c r="O24" s="19">
        <f>P24+Q24</f>
        <v>0</v>
      </c>
      <c r="P24" s="25">
        <v>0</v>
      </c>
      <c r="Q24" s="25">
        <v>0</v>
      </c>
      <c r="R24" s="19">
        <f>S24+T24</f>
        <v>0</v>
      </c>
      <c r="S24" s="25">
        <v>0</v>
      </c>
      <c r="T24" s="25">
        <v>0</v>
      </c>
      <c r="U24" s="19">
        <f>V24+W24</f>
        <v>0</v>
      </c>
      <c r="V24" s="25">
        <v>0</v>
      </c>
      <c r="W24" s="25">
        <v>0</v>
      </c>
      <c r="X24" s="19">
        <f>Y24+Z24</f>
        <v>0</v>
      </c>
      <c r="Y24" s="25">
        <v>0</v>
      </c>
      <c r="Z24" s="25">
        <v>0</v>
      </c>
      <c r="AA24" s="25">
        <v>388</v>
      </c>
      <c r="AB24" s="25">
        <v>793</v>
      </c>
      <c r="AC24" s="25">
        <v>0</v>
      </c>
      <c r="AD24" s="19">
        <f>AE24+AF24</f>
        <v>0</v>
      </c>
      <c r="AE24" s="25">
        <v>0</v>
      </c>
      <c r="AF24" s="25">
        <v>0</v>
      </c>
      <c r="AG24" s="19">
        <f>AH24+AI24</f>
        <v>0</v>
      </c>
      <c r="AH24" s="25">
        <v>0</v>
      </c>
      <c r="AI24" s="25">
        <v>0</v>
      </c>
      <c r="AJ24" s="19">
        <f>AK24+AL24</f>
        <v>0</v>
      </c>
      <c r="AK24" s="25">
        <v>0</v>
      </c>
      <c r="AL24" s="25">
        <v>0</v>
      </c>
      <c r="AM24" s="19">
        <f>AN24+AO24</f>
        <v>0</v>
      </c>
      <c r="AN24" s="25">
        <v>0</v>
      </c>
      <c r="AO24" s="25">
        <v>0</v>
      </c>
      <c r="AP24" s="19">
        <f>AQ24+AR24</f>
        <v>0</v>
      </c>
      <c r="AQ24" s="25">
        <v>0</v>
      </c>
      <c r="AR24" s="25">
        <v>0</v>
      </c>
      <c r="AS24" s="19">
        <f>AT24+AU24</f>
        <v>0</v>
      </c>
      <c r="AT24" s="25">
        <v>0</v>
      </c>
      <c r="AU24" s="25">
        <v>0</v>
      </c>
      <c r="AV24" s="19">
        <f>AW24+AX24</f>
        <v>0</v>
      </c>
      <c r="AW24" s="25">
        <v>0</v>
      </c>
      <c r="AX24" s="25">
        <v>0</v>
      </c>
      <c r="AY24" s="19">
        <f>AZ24+BA24</f>
        <v>0</v>
      </c>
      <c r="AZ24" s="25">
        <v>0</v>
      </c>
      <c r="BA24" s="25">
        <v>0</v>
      </c>
      <c r="BB24" s="26">
        <v>0</v>
      </c>
      <c r="BC24" s="25">
        <v>0</v>
      </c>
      <c r="BD24" s="25"/>
      <c r="BE24" s="25"/>
      <c r="BF24" s="25">
        <v>0</v>
      </c>
      <c r="BG24" s="26">
        <v>0</v>
      </c>
      <c r="BH24" s="25">
        <v>0</v>
      </c>
      <c r="BI24" s="25"/>
      <c r="BJ24" s="25">
        <v>0</v>
      </c>
      <c r="BK24" s="19">
        <f>BL24+BM24+BN24+BO24</f>
        <v>742</v>
      </c>
      <c r="BL24" s="25">
        <v>725</v>
      </c>
      <c r="BM24" s="25">
        <v>17</v>
      </c>
      <c r="BN24" s="25">
        <v>0</v>
      </c>
      <c r="BO24" s="25">
        <v>0</v>
      </c>
      <c r="BP24" s="19">
        <f>BW24+BX24+BU24+BV24+BS24+BT24+BQ24+BR24</f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5">
        <v>0</v>
      </c>
      <c r="BX24" s="25">
        <v>0</v>
      </c>
      <c r="BY24" s="19">
        <f>BZ24+CA24+CC24+CB24+CD24</f>
        <v>403</v>
      </c>
      <c r="BZ24" s="25">
        <v>353</v>
      </c>
      <c r="CA24" s="25">
        <v>0</v>
      </c>
      <c r="CB24" s="25">
        <v>47</v>
      </c>
      <c r="CC24" s="25">
        <v>0</v>
      </c>
      <c r="CD24" s="25">
        <v>3</v>
      </c>
      <c r="CE24" s="25">
        <v>0</v>
      </c>
      <c r="CF24" s="19">
        <f>CG24+CH24</f>
        <v>0</v>
      </c>
      <c r="CG24" s="25">
        <v>0</v>
      </c>
      <c r="CH24" s="25">
        <v>0</v>
      </c>
      <c r="CI24" s="19">
        <f>CJ24+CK24</f>
        <v>0</v>
      </c>
      <c r="CJ24" s="25">
        <v>0</v>
      </c>
      <c r="CK24" s="25">
        <v>0</v>
      </c>
      <c r="CL24" s="19">
        <f>CM24+CN24</f>
        <v>0</v>
      </c>
      <c r="CM24" s="25">
        <v>0</v>
      </c>
      <c r="CN24" s="25">
        <v>0</v>
      </c>
      <c r="CO24" s="19">
        <f>CP24+CQ24</f>
        <v>0</v>
      </c>
      <c r="CP24" s="25">
        <v>0</v>
      </c>
      <c r="CQ24" s="25">
        <v>0</v>
      </c>
      <c r="CR24" s="19">
        <f>CS24+CT24</f>
        <v>606</v>
      </c>
      <c r="CS24" s="25">
        <v>310</v>
      </c>
      <c r="CT24" s="25">
        <v>296</v>
      </c>
      <c r="CU24" s="25">
        <v>0</v>
      </c>
      <c r="CV24" s="27"/>
      <c r="CW24" s="23">
        <f>CU24+B24+F24+I24+L24+O24+R24+U24+X24+AA24+AB24+AC24+AD24+AG24+AJ24+AM24+AP24+AS24+AV24+AY24+BB24+BG24+BK24+BP24+BY24+CF24+CI24+CL24+CO24+CR24+CE24</f>
        <v>2932</v>
      </c>
      <c r="CX24" s="19">
        <f>CU24+C24+G24+J24+M24+P24+S24+V24+Y24+AB24+AE24+AH24+AK24+AN24+AQ24+AT24+AW24+AZ24+BC24+BH24+BL24+BW24+BZ24+CG24+CJ24+CM24+CP24+CS24+CE24+BU24+BS24+BN24+BQ24+CC24+CB24+CD24</f>
        <v>2231</v>
      </c>
      <c r="CY24" s="19">
        <f>E24+H24+K24+N24+Q24+T24+W24+Z24+AA24+AC24+AF24+AI24+AL24+AO24+AR24+AU24+AX24+BA24+BF24+BJ24+BM24+BX24+CA24+CH24+CK24+CN24+CQ24+CT24+BV24+BT24+BO24+BR24</f>
        <v>701</v>
      </c>
    </row>
    <row r="25" spans="1:103" ht="31.5" x14ac:dyDescent="0.25">
      <c r="A25" s="18" t="s">
        <v>123</v>
      </c>
      <c r="B25" s="19">
        <f>C25+E25</f>
        <v>0</v>
      </c>
      <c r="C25" s="25">
        <v>0</v>
      </c>
      <c r="D25" s="25"/>
      <c r="E25" s="25">
        <v>0</v>
      </c>
      <c r="F25" s="19">
        <f>G25+H25</f>
        <v>0</v>
      </c>
      <c r="G25" s="25">
        <v>0</v>
      </c>
      <c r="H25" s="25">
        <v>0</v>
      </c>
      <c r="I25" s="19">
        <f>J25+K25</f>
        <v>0</v>
      </c>
      <c r="J25" s="25">
        <v>0</v>
      </c>
      <c r="K25" s="25">
        <v>0</v>
      </c>
      <c r="L25" s="19">
        <f>M25+N25</f>
        <v>0</v>
      </c>
      <c r="M25" s="25">
        <v>0</v>
      </c>
      <c r="N25" s="25">
        <v>0</v>
      </c>
      <c r="O25" s="19">
        <f>P25+Q25</f>
        <v>0</v>
      </c>
      <c r="P25" s="25">
        <v>0</v>
      </c>
      <c r="Q25" s="25">
        <v>0</v>
      </c>
      <c r="R25" s="19">
        <f>S25+T25</f>
        <v>0</v>
      </c>
      <c r="S25" s="25">
        <v>0</v>
      </c>
      <c r="T25" s="25">
        <v>0</v>
      </c>
      <c r="U25" s="19">
        <f>V25+W25</f>
        <v>0</v>
      </c>
      <c r="V25" s="25">
        <v>0</v>
      </c>
      <c r="W25" s="25">
        <v>0</v>
      </c>
      <c r="X25" s="19">
        <f>Y25+Z25</f>
        <v>0</v>
      </c>
      <c r="Y25" s="25">
        <v>0</v>
      </c>
      <c r="Z25" s="25">
        <v>0</v>
      </c>
      <c r="AA25" s="25">
        <v>170</v>
      </c>
      <c r="AB25" s="25">
        <v>1226</v>
      </c>
      <c r="AC25" s="25">
        <v>0</v>
      </c>
      <c r="AD25" s="19">
        <f>AE25+AF25</f>
        <v>0</v>
      </c>
      <c r="AE25" s="25">
        <v>0</v>
      </c>
      <c r="AF25" s="25">
        <v>0</v>
      </c>
      <c r="AG25" s="19">
        <f>AH25+AI25</f>
        <v>0</v>
      </c>
      <c r="AH25" s="25">
        <v>0</v>
      </c>
      <c r="AI25" s="25">
        <v>0</v>
      </c>
      <c r="AJ25" s="19">
        <f>AK25+AL25</f>
        <v>0</v>
      </c>
      <c r="AK25" s="25">
        <v>0</v>
      </c>
      <c r="AL25" s="25">
        <v>0</v>
      </c>
      <c r="AM25" s="19">
        <f>AN25+AO25</f>
        <v>0</v>
      </c>
      <c r="AN25" s="25">
        <v>0</v>
      </c>
      <c r="AO25" s="25">
        <v>0</v>
      </c>
      <c r="AP25" s="19">
        <f>AQ25+AR25</f>
        <v>0</v>
      </c>
      <c r="AQ25" s="25">
        <v>0</v>
      </c>
      <c r="AR25" s="25">
        <v>0</v>
      </c>
      <c r="AS25" s="19">
        <f>AT25+AU25</f>
        <v>0</v>
      </c>
      <c r="AT25" s="25">
        <v>0</v>
      </c>
      <c r="AU25" s="25">
        <v>0</v>
      </c>
      <c r="AV25" s="19">
        <f>AW25+AX25</f>
        <v>0</v>
      </c>
      <c r="AW25" s="25">
        <v>0</v>
      </c>
      <c r="AX25" s="25">
        <v>0</v>
      </c>
      <c r="AY25" s="19">
        <f>AZ25+BA25</f>
        <v>0</v>
      </c>
      <c r="AZ25" s="25">
        <v>0</v>
      </c>
      <c r="BA25" s="25">
        <v>0</v>
      </c>
      <c r="BB25" s="26">
        <v>0</v>
      </c>
      <c r="BC25" s="25">
        <v>0</v>
      </c>
      <c r="BD25" s="25"/>
      <c r="BE25" s="25"/>
      <c r="BF25" s="25">
        <v>0</v>
      </c>
      <c r="BG25" s="26">
        <v>0</v>
      </c>
      <c r="BH25" s="25">
        <v>0</v>
      </c>
      <c r="BI25" s="25"/>
      <c r="BJ25" s="25">
        <v>0</v>
      </c>
      <c r="BK25" s="19">
        <f>BL25+BM25+BN25+BO25</f>
        <v>550</v>
      </c>
      <c r="BL25" s="25">
        <v>550</v>
      </c>
      <c r="BM25" s="25">
        <v>0</v>
      </c>
      <c r="BN25" s="25">
        <v>0</v>
      </c>
      <c r="BO25" s="25">
        <v>0</v>
      </c>
      <c r="BP25" s="19">
        <f>BW25+BX25+BU25+BV25+BS25+BT25+BQ25+BR25</f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5">
        <v>0</v>
      </c>
      <c r="BX25" s="25">
        <v>0</v>
      </c>
      <c r="BY25" s="19">
        <f>BZ25+CA25+CC25+CB25+CD25</f>
        <v>388</v>
      </c>
      <c r="BZ25" s="25">
        <v>242</v>
      </c>
      <c r="CA25" s="25">
        <v>0</v>
      </c>
      <c r="CB25" s="25">
        <v>91</v>
      </c>
      <c r="CC25" s="25">
        <v>47</v>
      </c>
      <c r="CD25" s="25">
        <v>8</v>
      </c>
      <c r="CE25" s="25">
        <v>0</v>
      </c>
      <c r="CF25" s="19">
        <f>CG25+CH25</f>
        <v>0</v>
      </c>
      <c r="CG25" s="25">
        <v>0</v>
      </c>
      <c r="CH25" s="25">
        <v>0</v>
      </c>
      <c r="CI25" s="19">
        <f>CJ25+CK25</f>
        <v>0</v>
      </c>
      <c r="CJ25" s="25">
        <v>0</v>
      </c>
      <c r="CK25" s="25">
        <v>0</v>
      </c>
      <c r="CL25" s="19">
        <f>CM25+CN25</f>
        <v>0</v>
      </c>
      <c r="CM25" s="25">
        <v>0</v>
      </c>
      <c r="CN25" s="25">
        <v>0</v>
      </c>
      <c r="CO25" s="19">
        <f>CP25+CQ25</f>
        <v>0</v>
      </c>
      <c r="CP25" s="25">
        <v>0</v>
      </c>
      <c r="CQ25" s="25">
        <v>0</v>
      </c>
      <c r="CR25" s="19">
        <f>CS25+CT25</f>
        <v>243</v>
      </c>
      <c r="CS25" s="25">
        <v>160</v>
      </c>
      <c r="CT25" s="25">
        <v>83</v>
      </c>
      <c r="CU25" s="25">
        <v>0</v>
      </c>
      <c r="CV25" s="27"/>
      <c r="CW25" s="23">
        <f>CU25+B25+F25+I25+L25+O25+R25+U25+X25+AA25+AB25+AC25+AD25+AG25+AJ25+AM25+AP25+AS25+AV25+AY25+BB25+BG25+BK25+BP25+BY25+CF25+CI25+CL25+CO25+CR25+CE25</f>
        <v>2577</v>
      </c>
      <c r="CX25" s="19">
        <f>CU25+C25+G25+J25+M25+P25+S25+V25+Y25+AB25+AE25+AH25+AK25+AN25+AQ25+AT25+AW25+AZ25+BC25+BH25+BL25+BW25+BZ25+CG25+CJ25+CM25+CP25+CS25+CE25+BU25+BS25+BN25+BQ25+CC25+CB25+CD25</f>
        <v>2324</v>
      </c>
      <c r="CY25" s="19">
        <f>E25+H25+K25+N25+Q25+T25+W25+Z25+AA25+AC25+AF25+AI25+AL25+AO25+AR25+AU25+AX25+BA25+BF25+BJ25+BM25+BX25+CA25+CH25+CK25+CN25+CQ25+CT25+BV25+BT25+BO25+BR25</f>
        <v>253</v>
      </c>
    </row>
    <row r="26" spans="1:103" ht="47.25" x14ac:dyDescent="0.25">
      <c r="A26" s="18" t="s">
        <v>124</v>
      </c>
      <c r="B26" s="19">
        <f>C26+E26</f>
        <v>0</v>
      </c>
      <c r="C26" s="25">
        <v>0</v>
      </c>
      <c r="D26" s="25"/>
      <c r="E26" s="25">
        <v>0</v>
      </c>
      <c r="F26" s="19">
        <f>G26+H26</f>
        <v>0</v>
      </c>
      <c r="G26" s="25">
        <v>0</v>
      </c>
      <c r="H26" s="25">
        <v>0</v>
      </c>
      <c r="I26" s="19">
        <f>J26+K26</f>
        <v>0</v>
      </c>
      <c r="J26" s="25">
        <v>0</v>
      </c>
      <c r="K26" s="25">
        <v>0</v>
      </c>
      <c r="L26" s="19">
        <f>M26+N26</f>
        <v>0</v>
      </c>
      <c r="M26" s="25">
        <v>0</v>
      </c>
      <c r="N26" s="25">
        <v>0</v>
      </c>
      <c r="O26" s="19">
        <f>P26+Q26</f>
        <v>0</v>
      </c>
      <c r="P26" s="25">
        <v>0</v>
      </c>
      <c r="Q26" s="25">
        <v>0</v>
      </c>
      <c r="R26" s="19">
        <f>S26+T26</f>
        <v>0</v>
      </c>
      <c r="S26" s="25">
        <v>0</v>
      </c>
      <c r="T26" s="25">
        <v>0</v>
      </c>
      <c r="U26" s="19">
        <f>V26+W26</f>
        <v>0</v>
      </c>
      <c r="V26" s="25">
        <v>0</v>
      </c>
      <c r="W26" s="25">
        <v>0</v>
      </c>
      <c r="X26" s="19">
        <f>Y26+Z26</f>
        <v>0</v>
      </c>
      <c r="Y26" s="25">
        <v>0</v>
      </c>
      <c r="Z26" s="25">
        <v>0</v>
      </c>
      <c r="AA26" s="25">
        <v>157</v>
      </c>
      <c r="AB26" s="25">
        <v>341</v>
      </c>
      <c r="AC26" s="25">
        <v>0</v>
      </c>
      <c r="AD26" s="19">
        <f>AE26+AF26</f>
        <v>0</v>
      </c>
      <c r="AE26" s="25">
        <v>0</v>
      </c>
      <c r="AF26" s="25">
        <v>0</v>
      </c>
      <c r="AG26" s="19">
        <f>AH26+AI26</f>
        <v>0</v>
      </c>
      <c r="AH26" s="25">
        <v>0</v>
      </c>
      <c r="AI26" s="25">
        <v>0</v>
      </c>
      <c r="AJ26" s="19">
        <f>AK26+AL26</f>
        <v>0</v>
      </c>
      <c r="AK26" s="25">
        <v>0</v>
      </c>
      <c r="AL26" s="25">
        <v>0</v>
      </c>
      <c r="AM26" s="19">
        <f>AN26+AO26</f>
        <v>0</v>
      </c>
      <c r="AN26" s="25">
        <v>0</v>
      </c>
      <c r="AO26" s="25">
        <v>0</v>
      </c>
      <c r="AP26" s="19">
        <f>AQ26+AR26</f>
        <v>0</v>
      </c>
      <c r="AQ26" s="25">
        <v>0</v>
      </c>
      <c r="AR26" s="25">
        <v>0</v>
      </c>
      <c r="AS26" s="19">
        <f>AT26+AU26</f>
        <v>0</v>
      </c>
      <c r="AT26" s="25">
        <v>0</v>
      </c>
      <c r="AU26" s="25">
        <v>0</v>
      </c>
      <c r="AV26" s="19">
        <f>AW26+AX26</f>
        <v>0</v>
      </c>
      <c r="AW26" s="25">
        <v>0</v>
      </c>
      <c r="AX26" s="25">
        <v>0</v>
      </c>
      <c r="AY26" s="19">
        <f>AZ26+BA26</f>
        <v>0</v>
      </c>
      <c r="AZ26" s="25">
        <v>0</v>
      </c>
      <c r="BA26" s="25">
        <v>0</v>
      </c>
      <c r="BB26" s="26">
        <v>0</v>
      </c>
      <c r="BC26" s="25">
        <v>0</v>
      </c>
      <c r="BD26" s="25"/>
      <c r="BE26" s="25"/>
      <c r="BF26" s="25">
        <v>0</v>
      </c>
      <c r="BG26" s="26">
        <v>0</v>
      </c>
      <c r="BH26" s="25">
        <v>0</v>
      </c>
      <c r="BI26" s="25"/>
      <c r="BJ26" s="25">
        <v>0</v>
      </c>
      <c r="BK26" s="19">
        <f>BL26+BM26+BN26+BO26</f>
        <v>279</v>
      </c>
      <c r="BL26" s="25">
        <v>279</v>
      </c>
      <c r="BM26" s="25">
        <v>0</v>
      </c>
      <c r="BN26" s="25">
        <v>0</v>
      </c>
      <c r="BO26" s="25">
        <v>0</v>
      </c>
      <c r="BP26" s="19">
        <f>BW26+BX26+BU26+BV26+BS26+BT26+BQ26+BR26</f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5">
        <v>0</v>
      </c>
      <c r="BX26" s="25">
        <v>0</v>
      </c>
      <c r="BY26" s="19">
        <f>BZ26+CA26+CC26+CB26+CD26</f>
        <v>105</v>
      </c>
      <c r="BZ26" s="25">
        <v>69</v>
      </c>
      <c r="CA26" s="25">
        <v>0</v>
      </c>
      <c r="CB26" s="25">
        <v>0</v>
      </c>
      <c r="CC26" s="25">
        <v>36</v>
      </c>
      <c r="CD26" s="25">
        <v>0</v>
      </c>
      <c r="CE26" s="25">
        <v>0</v>
      </c>
      <c r="CF26" s="19">
        <f>CG26+CH26</f>
        <v>0</v>
      </c>
      <c r="CG26" s="25">
        <v>0</v>
      </c>
      <c r="CH26" s="25">
        <v>0</v>
      </c>
      <c r="CI26" s="19">
        <f>CJ26+CK26</f>
        <v>0</v>
      </c>
      <c r="CJ26" s="25">
        <v>0</v>
      </c>
      <c r="CK26" s="25">
        <v>0</v>
      </c>
      <c r="CL26" s="19">
        <f>CM26+CN26</f>
        <v>0</v>
      </c>
      <c r="CM26" s="25">
        <v>0</v>
      </c>
      <c r="CN26" s="25">
        <v>0</v>
      </c>
      <c r="CO26" s="19">
        <f>CP26+CQ26</f>
        <v>0</v>
      </c>
      <c r="CP26" s="25">
        <v>0</v>
      </c>
      <c r="CQ26" s="25">
        <v>0</v>
      </c>
      <c r="CR26" s="19">
        <f>CS26+CT26</f>
        <v>0</v>
      </c>
      <c r="CS26" s="25">
        <v>0</v>
      </c>
      <c r="CT26" s="25">
        <v>0</v>
      </c>
      <c r="CU26" s="25">
        <v>0</v>
      </c>
      <c r="CV26" s="27"/>
      <c r="CW26" s="23">
        <f>CU26+B26+F26+I26+L26+O26+R26+U26+X26+AA26+AB26+AC26+AD26+AG26+AJ26+AM26+AP26+AS26+AV26+AY26+BB26+BG26+BK26+BP26+BY26+CF26+CI26+CL26+CO26+CR26+CE26</f>
        <v>882</v>
      </c>
      <c r="CX26" s="19">
        <f>CU26+C26+G26+J26+M26+P26+S26+V26+Y26+AB26+AE26+AH26+AK26+AN26+AQ26+AT26+AW26+AZ26+BC26+BH26+BL26+BW26+BZ26+CG26+CJ26+CM26+CP26+CS26+CE26+BU26+BS26+BN26+BQ26+CC26+CB26+CD26</f>
        <v>725</v>
      </c>
      <c r="CY26" s="19">
        <f>E26+H26+K26+N26+Q26+T26+W26+Z26+AA26+AC26+AF26+AI26+AL26+AO26+AR26+AU26+AX26+BA26+BF26+BJ26+BM26+BX26+CA26+CH26+CK26+CN26+CQ26+CT26+BV26+BT26+BO26+BR26</f>
        <v>157</v>
      </c>
    </row>
    <row r="27" spans="1:103" ht="31.5" x14ac:dyDescent="0.25">
      <c r="A27" s="18" t="s">
        <v>125</v>
      </c>
      <c r="B27" s="19">
        <f>C27+E27</f>
        <v>0</v>
      </c>
      <c r="C27" s="25">
        <v>0</v>
      </c>
      <c r="D27" s="25"/>
      <c r="E27" s="25">
        <v>0</v>
      </c>
      <c r="F27" s="19">
        <f>G27+H27</f>
        <v>0</v>
      </c>
      <c r="G27" s="25">
        <v>0</v>
      </c>
      <c r="H27" s="25">
        <v>0</v>
      </c>
      <c r="I27" s="19">
        <f>J27+K27</f>
        <v>0</v>
      </c>
      <c r="J27" s="25">
        <v>0</v>
      </c>
      <c r="K27" s="25">
        <v>0</v>
      </c>
      <c r="L27" s="19">
        <f>M27+N27</f>
        <v>0</v>
      </c>
      <c r="M27" s="25">
        <v>0</v>
      </c>
      <c r="N27" s="25">
        <v>0</v>
      </c>
      <c r="O27" s="19">
        <f>P27+Q27</f>
        <v>0</v>
      </c>
      <c r="P27" s="25">
        <v>0</v>
      </c>
      <c r="Q27" s="25">
        <v>0</v>
      </c>
      <c r="R27" s="19">
        <f>S27+T27</f>
        <v>0</v>
      </c>
      <c r="S27" s="25">
        <v>0</v>
      </c>
      <c r="T27" s="25">
        <v>0</v>
      </c>
      <c r="U27" s="19">
        <f>V27+W27</f>
        <v>0</v>
      </c>
      <c r="V27" s="25">
        <v>0</v>
      </c>
      <c r="W27" s="25">
        <v>0</v>
      </c>
      <c r="X27" s="19">
        <f>Y27+Z27</f>
        <v>0</v>
      </c>
      <c r="Y27" s="25">
        <v>0</v>
      </c>
      <c r="Z27" s="25">
        <v>0</v>
      </c>
      <c r="AA27" s="25">
        <v>95</v>
      </c>
      <c r="AB27" s="25">
        <v>610</v>
      </c>
      <c r="AC27" s="25">
        <v>0</v>
      </c>
      <c r="AD27" s="19">
        <f>AE27+AF27</f>
        <v>0</v>
      </c>
      <c r="AE27" s="25">
        <v>0</v>
      </c>
      <c r="AF27" s="25">
        <v>0</v>
      </c>
      <c r="AG27" s="19">
        <f>AH27+AI27</f>
        <v>0</v>
      </c>
      <c r="AH27" s="25">
        <v>0</v>
      </c>
      <c r="AI27" s="25">
        <v>0</v>
      </c>
      <c r="AJ27" s="19">
        <f>AK27+AL27</f>
        <v>0</v>
      </c>
      <c r="AK27" s="25">
        <v>0</v>
      </c>
      <c r="AL27" s="25">
        <v>0</v>
      </c>
      <c r="AM27" s="19">
        <f>AN27+AO27</f>
        <v>0</v>
      </c>
      <c r="AN27" s="25">
        <v>0</v>
      </c>
      <c r="AO27" s="25">
        <v>0</v>
      </c>
      <c r="AP27" s="19">
        <f>AQ27+AR27</f>
        <v>0</v>
      </c>
      <c r="AQ27" s="25">
        <v>0</v>
      </c>
      <c r="AR27" s="25">
        <v>0</v>
      </c>
      <c r="AS27" s="19">
        <f>AT27+AU27</f>
        <v>0</v>
      </c>
      <c r="AT27" s="25">
        <v>0</v>
      </c>
      <c r="AU27" s="25">
        <v>0</v>
      </c>
      <c r="AV27" s="19">
        <f>AW27+AX27</f>
        <v>0</v>
      </c>
      <c r="AW27" s="25">
        <v>0</v>
      </c>
      <c r="AX27" s="25">
        <v>0</v>
      </c>
      <c r="AY27" s="19">
        <f>AZ27+BA27</f>
        <v>0</v>
      </c>
      <c r="AZ27" s="25">
        <v>0</v>
      </c>
      <c r="BA27" s="25">
        <v>0</v>
      </c>
      <c r="BB27" s="26">
        <v>0</v>
      </c>
      <c r="BC27" s="25">
        <v>0</v>
      </c>
      <c r="BD27" s="25"/>
      <c r="BE27" s="25"/>
      <c r="BF27" s="25">
        <v>0</v>
      </c>
      <c r="BG27" s="26">
        <v>0</v>
      </c>
      <c r="BH27" s="25">
        <v>0</v>
      </c>
      <c r="BI27" s="25"/>
      <c r="BJ27" s="25">
        <v>0</v>
      </c>
      <c r="BK27" s="19">
        <f>BL27+BM27+BN27+BO27</f>
        <v>405</v>
      </c>
      <c r="BL27" s="25">
        <v>405</v>
      </c>
      <c r="BM27" s="25">
        <v>0</v>
      </c>
      <c r="BN27" s="25">
        <v>0</v>
      </c>
      <c r="BO27" s="25">
        <v>0</v>
      </c>
      <c r="BP27" s="19">
        <f>BW27+BX27+BU27+BV27+BS27+BT27+BQ27+BR27</f>
        <v>0</v>
      </c>
      <c r="BQ27" s="26">
        <v>0</v>
      </c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5">
        <v>0</v>
      </c>
      <c r="BX27" s="25">
        <v>0</v>
      </c>
      <c r="BY27" s="19">
        <f>BZ27+CA27+CC27+CB27+CD27</f>
        <v>152</v>
      </c>
      <c r="BZ27" s="25">
        <v>77</v>
      </c>
      <c r="CA27" s="25">
        <v>0</v>
      </c>
      <c r="CB27" s="25">
        <v>37</v>
      </c>
      <c r="CC27" s="25">
        <v>38</v>
      </c>
      <c r="CD27" s="25">
        <v>0</v>
      </c>
      <c r="CE27" s="25">
        <v>0</v>
      </c>
      <c r="CF27" s="19">
        <f>CG27+CH27</f>
        <v>0</v>
      </c>
      <c r="CG27" s="25">
        <v>0</v>
      </c>
      <c r="CH27" s="25">
        <v>0</v>
      </c>
      <c r="CI27" s="19">
        <f>CJ27+CK27</f>
        <v>0</v>
      </c>
      <c r="CJ27" s="25">
        <v>0</v>
      </c>
      <c r="CK27" s="25">
        <v>0</v>
      </c>
      <c r="CL27" s="19">
        <f>CM27+CN27</f>
        <v>0</v>
      </c>
      <c r="CM27" s="25">
        <v>0</v>
      </c>
      <c r="CN27" s="25">
        <v>0</v>
      </c>
      <c r="CO27" s="19">
        <f>CP27+CQ27</f>
        <v>0</v>
      </c>
      <c r="CP27" s="25">
        <v>0</v>
      </c>
      <c r="CQ27" s="25">
        <v>0</v>
      </c>
      <c r="CR27" s="19">
        <f>CS27+CT27</f>
        <v>282</v>
      </c>
      <c r="CS27" s="25">
        <v>113</v>
      </c>
      <c r="CT27" s="25">
        <v>169</v>
      </c>
      <c r="CU27" s="25">
        <v>0</v>
      </c>
      <c r="CV27" s="27"/>
      <c r="CW27" s="23">
        <f>CU27+B27+F27+I27+L27+O27+R27+U27+X27+AA27+AB27+AC27+AD27+AG27+AJ27+AM27+AP27+AS27+AV27+AY27+BB27+BG27+BK27+BP27+BY27+CF27+CI27+CL27+CO27+CR27+CE27</f>
        <v>1544</v>
      </c>
      <c r="CX27" s="19">
        <f>CU27+C27+G27+J27+M27+P27+S27+V27+Y27+AB27+AE27+AH27+AK27+AN27+AQ27+AT27+AW27+AZ27+BC27+BH27+BL27+BW27+BZ27+CG27+CJ27+CM27+CP27+CS27+CE27+BU27+BS27+BN27+BQ27+CC27+CB27+CD27</f>
        <v>1280</v>
      </c>
      <c r="CY27" s="19">
        <f>E27+H27+K27+N27+Q27+T27+W27+Z27+AA27+AC27+AF27+AI27+AL27+AO27+AR27+AU27+AX27+BA27+BF27+BJ27+BM27+BX27+CA27+CH27+CK27+CN27+CQ27+CT27+BV27+BT27+BO27+BR27</f>
        <v>264</v>
      </c>
    </row>
    <row r="28" spans="1:103" ht="31.5" x14ac:dyDescent="0.25">
      <c r="A28" s="18" t="s">
        <v>126</v>
      </c>
      <c r="B28" s="19">
        <f>C28+E28</f>
        <v>0</v>
      </c>
      <c r="C28" s="25">
        <v>0</v>
      </c>
      <c r="D28" s="25"/>
      <c r="E28" s="25">
        <v>0</v>
      </c>
      <c r="F28" s="19">
        <f>G28+H28</f>
        <v>0</v>
      </c>
      <c r="G28" s="25">
        <v>0</v>
      </c>
      <c r="H28" s="25">
        <v>0</v>
      </c>
      <c r="I28" s="19">
        <f>J28+K28</f>
        <v>0</v>
      </c>
      <c r="J28" s="25">
        <v>0</v>
      </c>
      <c r="K28" s="25">
        <v>0</v>
      </c>
      <c r="L28" s="19">
        <f>M28+N28</f>
        <v>0</v>
      </c>
      <c r="M28" s="25">
        <v>0</v>
      </c>
      <c r="N28" s="25">
        <v>0</v>
      </c>
      <c r="O28" s="19">
        <f>P28+Q28</f>
        <v>0</v>
      </c>
      <c r="P28" s="25">
        <v>0</v>
      </c>
      <c r="Q28" s="25">
        <v>0</v>
      </c>
      <c r="R28" s="19">
        <f>S28+T28</f>
        <v>0</v>
      </c>
      <c r="S28" s="25">
        <v>0</v>
      </c>
      <c r="T28" s="25">
        <v>0</v>
      </c>
      <c r="U28" s="19">
        <f>V28+W28</f>
        <v>0</v>
      </c>
      <c r="V28" s="25">
        <v>0</v>
      </c>
      <c r="W28" s="25">
        <v>0</v>
      </c>
      <c r="X28" s="19">
        <f>Y28+Z28</f>
        <v>0</v>
      </c>
      <c r="Y28" s="25">
        <v>0</v>
      </c>
      <c r="Z28" s="25">
        <v>0</v>
      </c>
      <c r="AA28" s="25">
        <v>298</v>
      </c>
      <c r="AB28" s="25">
        <v>1207</v>
      </c>
      <c r="AC28" s="25">
        <v>0</v>
      </c>
      <c r="AD28" s="19">
        <f>AE28+AF28</f>
        <v>0</v>
      </c>
      <c r="AE28" s="25">
        <v>0</v>
      </c>
      <c r="AF28" s="25">
        <v>0</v>
      </c>
      <c r="AG28" s="19">
        <f>AH28+AI28</f>
        <v>0</v>
      </c>
      <c r="AH28" s="25">
        <v>0</v>
      </c>
      <c r="AI28" s="25">
        <v>0</v>
      </c>
      <c r="AJ28" s="19">
        <f>AK28+AL28</f>
        <v>0</v>
      </c>
      <c r="AK28" s="25">
        <v>0</v>
      </c>
      <c r="AL28" s="25">
        <v>0</v>
      </c>
      <c r="AM28" s="19">
        <f>AN28+AO28</f>
        <v>0</v>
      </c>
      <c r="AN28" s="25">
        <v>0</v>
      </c>
      <c r="AO28" s="25">
        <v>0</v>
      </c>
      <c r="AP28" s="19">
        <f>AQ28+AR28</f>
        <v>0</v>
      </c>
      <c r="AQ28" s="25">
        <v>0</v>
      </c>
      <c r="AR28" s="25">
        <v>0</v>
      </c>
      <c r="AS28" s="19">
        <f>AT28+AU28</f>
        <v>0</v>
      </c>
      <c r="AT28" s="25">
        <v>0</v>
      </c>
      <c r="AU28" s="25">
        <v>0</v>
      </c>
      <c r="AV28" s="19">
        <f>AW28+AX28</f>
        <v>0</v>
      </c>
      <c r="AW28" s="25">
        <v>0</v>
      </c>
      <c r="AX28" s="25">
        <v>0</v>
      </c>
      <c r="AY28" s="19">
        <f>AZ28+BA28</f>
        <v>0</v>
      </c>
      <c r="AZ28" s="25">
        <v>0</v>
      </c>
      <c r="BA28" s="25">
        <v>0</v>
      </c>
      <c r="BB28" s="26">
        <v>0</v>
      </c>
      <c r="BC28" s="25">
        <v>0</v>
      </c>
      <c r="BD28" s="25"/>
      <c r="BE28" s="25"/>
      <c r="BF28" s="25">
        <v>0</v>
      </c>
      <c r="BG28" s="26">
        <v>0</v>
      </c>
      <c r="BH28" s="25">
        <v>0</v>
      </c>
      <c r="BI28" s="25"/>
      <c r="BJ28" s="25">
        <v>0</v>
      </c>
      <c r="BK28" s="19">
        <f>BL28+BM28+BN28+BO28</f>
        <v>720</v>
      </c>
      <c r="BL28" s="25">
        <v>720</v>
      </c>
      <c r="BM28" s="25">
        <v>0</v>
      </c>
      <c r="BN28" s="25">
        <v>0</v>
      </c>
      <c r="BO28" s="25">
        <v>0</v>
      </c>
      <c r="BP28" s="19">
        <f>BW28+BX28+BU28+BV28+BS28+BT28+BQ28+BR28</f>
        <v>0</v>
      </c>
      <c r="BQ28" s="26">
        <v>0</v>
      </c>
      <c r="BR28" s="26">
        <v>0</v>
      </c>
      <c r="BS28" s="26">
        <v>0</v>
      </c>
      <c r="BT28" s="26">
        <v>0</v>
      </c>
      <c r="BU28" s="26">
        <v>0</v>
      </c>
      <c r="BV28" s="26">
        <v>0</v>
      </c>
      <c r="BW28" s="25">
        <v>0</v>
      </c>
      <c r="BX28" s="25">
        <v>0</v>
      </c>
      <c r="BY28" s="19">
        <f>BZ28+CA28+CC28+CB28+CD28</f>
        <v>375</v>
      </c>
      <c r="BZ28" s="25">
        <v>272</v>
      </c>
      <c r="CA28" s="25">
        <v>0</v>
      </c>
      <c r="CB28" s="25">
        <v>103</v>
      </c>
      <c r="CC28" s="25">
        <v>0</v>
      </c>
      <c r="CD28" s="25">
        <v>0</v>
      </c>
      <c r="CE28" s="25">
        <v>0</v>
      </c>
      <c r="CF28" s="19">
        <f>CG28+CH28</f>
        <v>0</v>
      </c>
      <c r="CG28" s="25">
        <v>0</v>
      </c>
      <c r="CH28" s="25">
        <v>0</v>
      </c>
      <c r="CI28" s="19">
        <f>CJ28+CK28</f>
        <v>0</v>
      </c>
      <c r="CJ28" s="25">
        <v>0</v>
      </c>
      <c r="CK28" s="25">
        <v>0</v>
      </c>
      <c r="CL28" s="19">
        <f>CM28+CN28</f>
        <v>0</v>
      </c>
      <c r="CM28" s="25">
        <v>0</v>
      </c>
      <c r="CN28" s="25">
        <v>0</v>
      </c>
      <c r="CO28" s="19">
        <f>CP28+CQ28</f>
        <v>0</v>
      </c>
      <c r="CP28" s="25">
        <v>0</v>
      </c>
      <c r="CQ28" s="25">
        <v>0</v>
      </c>
      <c r="CR28" s="19">
        <f>CS28+CT28</f>
        <v>798</v>
      </c>
      <c r="CS28" s="25">
        <v>308</v>
      </c>
      <c r="CT28" s="25">
        <v>490</v>
      </c>
      <c r="CU28" s="25">
        <v>0</v>
      </c>
      <c r="CV28" s="27"/>
      <c r="CW28" s="23">
        <f>CU28+B28+F28+I28+L28+O28+R28+U28+X28+AA28+AB28+AC28+AD28+AG28+AJ28+AM28+AP28+AS28+AV28+AY28+BB28+BG28+BK28+BP28+BY28+CF28+CI28+CL28+CO28+CR28+CE28</f>
        <v>3398</v>
      </c>
      <c r="CX28" s="19">
        <f>CU28+C28+G28+J28+M28+P28+S28+V28+Y28+AB28+AE28+AH28+AK28+AN28+AQ28+AT28+AW28+AZ28+BC28+BH28+BL28+BW28+BZ28+CG28+CJ28+CM28+CP28+CS28+CE28+BU28+BS28+BN28+BQ28+CC28+CB28+CD28</f>
        <v>2610</v>
      </c>
      <c r="CY28" s="19">
        <f>E28+H28+K28+N28+Q28+T28+W28+Z28+AA28+AC28+AF28+AI28+AL28+AO28+AR28+AU28+AX28+BA28+BF28+BJ28+BM28+BX28+CA28+CH28+CK28+CN28+CQ28+CT28+BV28+BT28+BO28+BR28</f>
        <v>788</v>
      </c>
    </row>
    <row r="29" spans="1:103" ht="31.5" x14ac:dyDescent="0.25">
      <c r="A29" s="18" t="s">
        <v>127</v>
      </c>
      <c r="B29" s="19">
        <f>C29+E29</f>
        <v>0</v>
      </c>
      <c r="C29" s="25">
        <v>0</v>
      </c>
      <c r="D29" s="25"/>
      <c r="E29" s="25">
        <v>0</v>
      </c>
      <c r="F29" s="19">
        <f>G29+H29</f>
        <v>0</v>
      </c>
      <c r="G29" s="25">
        <v>0</v>
      </c>
      <c r="H29" s="25">
        <v>0</v>
      </c>
      <c r="I29" s="19">
        <f>J29+K29</f>
        <v>0</v>
      </c>
      <c r="J29" s="25">
        <v>0</v>
      </c>
      <c r="K29" s="25">
        <v>0</v>
      </c>
      <c r="L29" s="19">
        <f>M29+N29</f>
        <v>0</v>
      </c>
      <c r="M29" s="25">
        <v>0</v>
      </c>
      <c r="N29" s="25">
        <v>0</v>
      </c>
      <c r="O29" s="19">
        <f>P29+Q29</f>
        <v>0</v>
      </c>
      <c r="P29" s="25">
        <v>0</v>
      </c>
      <c r="Q29" s="25">
        <v>0</v>
      </c>
      <c r="R29" s="19">
        <f>S29+T29</f>
        <v>0</v>
      </c>
      <c r="S29" s="25">
        <v>0</v>
      </c>
      <c r="T29" s="25">
        <v>0</v>
      </c>
      <c r="U29" s="19">
        <f>V29+W29</f>
        <v>0</v>
      </c>
      <c r="V29" s="25">
        <v>0</v>
      </c>
      <c r="W29" s="25">
        <v>0</v>
      </c>
      <c r="X29" s="19">
        <f>Y29+Z29</f>
        <v>0</v>
      </c>
      <c r="Y29" s="25">
        <v>0</v>
      </c>
      <c r="Z29" s="25">
        <v>0</v>
      </c>
      <c r="AA29" s="25">
        <v>89</v>
      </c>
      <c r="AB29" s="25">
        <v>648</v>
      </c>
      <c r="AC29" s="25">
        <v>0</v>
      </c>
      <c r="AD29" s="19">
        <f>AE29+AF29</f>
        <v>0</v>
      </c>
      <c r="AE29" s="25">
        <v>0</v>
      </c>
      <c r="AF29" s="25">
        <v>0</v>
      </c>
      <c r="AG29" s="19">
        <f>AH29+AI29</f>
        <v>0</v>
      </c>
      <c r="AH29" s="25">
        <v>0</v>
      </c>
      <c r="AI29" s="25">
        <v>0</v>
      </c>
      <c r="AJ29" s="19">
        <f>AK29+AL29</f>
        <v>0</v>
      </c>
      <c r="AK29" s="25">
        <v>0</v>
      </c>
      <c r="AL29" s="25">
        <v>0</v>
      </c>
      <c r="AM29" s="19">
        <f>AN29+AO29</f>
        <v>0</v>
      </c>
      <c r="AN29" s="25">
        <v>0</v>
      </c>
      <c r="AO29" s="25">
        <v>0</v>
      </c>
      <c r="AP29" s="19">
        <f>AQ29+AR29</f>
        <v>0</v>
      </c>
      <c r="AQ29" s="25">
        <v>0</v>
      </c>
      <c r="AR29" s="25">
        <v>0</v>
      </c>
      <c r="AS29" s="19">
        <f>AT29+AU29</f>
        <v>0</v>
      </c>
      <c r="AT29" s="25">
        <v>0</v>
      </c>
      <c r="AU29" s="25">
        <v>0</v>
      </c>
      <c r="AV29" s="19">
        <f>AW29+AX29</f>
        <v>0</v>
      </c>
      <c r="AW29" s="25">
        <v>0</v>
      </c>
      <c r="AX29" s="25">
        <v>0</v>
      </c>
      <c r="AY29" s="19">
        <f>AZ29+BA29</f>
        <v>0</v>
      </c>
      <c r="AZ29" s="25">
        <v>0</v>
      </c>
      <c r="BA29" s="25">
        <v>0</v>
      </c>
      <c r="BB29" s="26">
        <v>0</v>
      </c>
      <c r="BC29" s="25">
        <v>0</v>
      </c>
      <c r="BD29" s="25"/>
      <c r="BE29" s="25"/>
      <c r="BF29" s="25">
        <v>0</v>
      </c>
      <c r="BG29" s="26">
        <v>0</v>
      </c>
      <c r="BH29" s="25">
        <v>0</v>
      </c>
      <c r="BI29" s="25"/>
      <c r="BJ29" s="25">
        <v>0</v>
      </c>
      <c r="BK29" s="19">
        <f>BL29+BM29+BN29+BO29</f>
        <v>0</v>
      </c>
      <c r="BL29" s="25">
        <v>0</v>
      </c>
      <c r="BM29" s="25">
        <v>0</v>
      </c>
      <c r="BN29" s="25">
        <v>0</v>
      </c>
      <c r="BO29" s="25">
        <v>0</v>
      </c>
      <c r="BP29" s="19">
        <f>BW29+BX29+BU29+BV29+BS29+BT29+BQ29+BR29</f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5">
        <v>0</v>
      </c>
      <c r="BX29" s="25">
        <v>0</v>
      </c>
      <c r="BY29" s="19">
        <f>BZ29+CA29+CC29+CB29+CD29</f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16</v>
      </c>
      <c r="CF29" s="19">
        <f>CG29+CH29</f>
        <v>0</v>
      </c>
      <c r="CG29" s="25">
        <v>0</v>
      </c>
      <c r="CH29" s="25">
        <v>0</v>
      </c>
      <c r="CI29" s="19">
        <f>CJ29+CK29</f>
        <v>0</v>
      </c>
      <c r="CJ29" s="25">
        <v>0</v>
      </c>
      <c r="CK29" s="25">
        <v>0</v>
      </c>
      <c r="CL29" s="19">
        <f>CM29+CN29</f>
        <v>0</v>
      </c>
      <c r="CM29" s="25">
        <v>0</v>
      </c>
      <c r="CN29" s="25">
        <v>0</v>
      </c>
      <c r="CO29" s="19">
        <f>CP29+CQ29</f>
        <v>0</v>
      </c>
      <c r="CP29" s="25">
        <v>0</v>
      </c>
      <c r="CQ29" s="25">
        <v>0</v>
      </c>
      <c r="CR29" s="19">
        <f>CS29+CT29</f>
        <v>0</v>
      </c>
      <c r="CS29" s="25">
        <v>0</v>
      </c>
      <c r="CT29" s="25">
        <v>0</v>
      </c>
      <c r="CU29" s="25">
        <v>0</v>
      </c>
      <c r="CV29" s="27"/>
      <c r="CW29" s="23">
        <f>CU29+B29+F29+I29+L29+O29+R29+U29+X29+AA29+AB29+AC29+AD29+AG29+AJ29+AM29+AP29+AS29+AV29+AY29+BB29+BG29+BK29+BP29+BY29+CF29+CI29+CL29+CO29+CR29+CE29</f>
        <v>753</v>
      </c>
      <c r="CX29" s="19">
        <f>CU29+C29+G29+J29+M29+P29+S29+V29+Y29+AB29+AE29+AH29+AK29+AN29+AQ29+AT29+AW29+AZ29+BC29+BH29+BL29+BW29+BZ29+CG29+CJ29+CM29+CP29+CS29+CE29+BU29+BS29+BN29+BQ29+CC29+CB29+CD29</f>
        <v>664</v>
      </c>
      <c r="CY29" s="19">
        <f>E29+H29+K29+N29+Q29+T29+W29+Z29+AA29+AC29+AF29+AI29+AL29+AO29+AR29+AU29+AX29+BA29+BF29+BJ29+BM29+BX29+CA29+CH29+CK29+CN29+CQ29+CT29+BV29+BT29+BO29+BR29</f>
        <v>89</v>
      </c>
    </row>
    <row r="30" spans="1:103" ht="31.5" x14ac:dyDescent="0.25">
      <c r="A30" s="18" t="s">
        <v>128</v>
      </c>
      <c r="B30" s="19">
        <f>C30+E30</f>
        <v>0</v>
      </c>
      <c r="C30" s="25">
        <v>0</v>
      </c>
      <c r="D30" s="25"/>
      <c r="E30" s="25">
        <v>0</v>
      </c>
      <c r="F30" s="19">
        <f>G30+H30</f>
        <v>0</v>
      </c>
      <c r="G30" s="25">
        <v>0</v>
      </c>
      <c r="H30" s="25">
        <v>0</v>
      </c>
      <c r="I30" s="19">
        <f>J30+K30</f>
        <v>0</v>
      </c>
      <c r="J30" s="25">
        <v>0</v>
      </c>
      <c r="K30" s="25">
        <v>0</v>
      </c>
      <c r="L30" s="19">
        <f>M30+N30</f>
        <v>0</v>
      </c>
      <c r="M30" s="25">
        <v>0</v>
      </c>
      <c r="N30" s="25">
        <v>0</v>
      </c>
      <c r="O30" s="19">
        <f>P30+Q30</f>
        <v>0</v>
      </c>
      <c r="P30" s="25">
        <v>0</v>
      </c>
      <c r="Q30" s="25">
        <v>0</v>
      </c>
      <c r="R30" s="19">
        <f>S30+T30</f>
        <v>0</v>
      </c>
      <c r="S30" s="25">
        <v>0</v>
      </c>
      <c r="T30" s="25">
        <v>0</v>
      </c>
      <c r="U30" s="19">
        <f>V30+W30</f>
        <v>0</v>
      </c>
      <c r="V30" s="25">
        <v>0</v>
      </c>
      <c r="W30" s="25">
        <v>0</v>
      </c>
      <c r="X30" s="19">
        <f>Y30+Z30</f>
        <v>0</v>
      </c>
      <c r="Y30" s="25">
        <v>0</v>
      </c>
      <c r="Z30" s="25">
        <v>0</v>
      </c>
      <c r="AA30" s="25">
        <v>335</v>
      </c>
      <c r="AB30" s="25">
        <v>917</v>
      </c>
      <c r="AC30" s="25">
        <v>0</v>
      </c>
      <c r="AD30" s="19">
        <f>AE30+AF30</f>
        <v>0</v>
      </c>
      <c r="AE30" s="25">
        <v>0</v>
      </c>
      <c r="AF30" s="25">
        <v>0</v>
      </c>
      <c r="AG30" s="19">
        <f>AH30+AI30</f>
        <v>0</v>
      </c>
      <c r="AH30" s="25">
        <v>0</v>
      </c>
      <c r="AI30" s="25">
        <v>0</v>
      </c>
      <c r="AJ30" s="19">
        <f>AK30+AL30</f>
        <v>0</v>
      </c>
      <c r="AK30" s="25">
        <v>0</v>
      </c>
      <c r="AL30" s="25">
        <v>0</v>
      </c>
      <c r="AM30" s="19">
        <f>AN30+AO30</f>
        <v>0</v>
      </c>
      <c r="AN30" s="25">
        <v>0</v>
      </c>
      <c r="AO30" s="25">
        <v>0</v>
      </c>
      <c r="AP30" s="19">
        <f>AQ30+AR30</f>
        <v>0</v>
      </c>
      <c r="AQ30" s="25">
        <v>0</v>
      </c>
      <c r="AR30" s="25">
        <v>0</v>
      </c>
      <c r="AS30" s="19">
        <f>AT30+AU30</f>
        <v>0</v>
      </c>
      <c r="AT30" s="25">
        <v>0</v>
      </c>
      <c r="AU30" s="25">
        <v>0</v>
      </c>
      <c r="AV30" s="19">
        <f>AW30+AX30</f>
        <v>0</v>
      </c>
      <c r="AW30" s="25">
        <v>0</v>
      </c>
      <c r="AX30" s="25">
        <v>0</v>
      </c>
      <c r="AY30" s="19">
        <f>AZ30+BA30</f>
        <v>0</v>
      </c>
      <c r="AZ30" s="25">
        <v>0</v>
      </c>
      <c r="BA30" s="25">
        <v>0</v>
      </c>
      <c r="BB30" s="26">
        <v>0</v>
      </c>
      <c r="BC30" s="25">
        <v>0</v>
      </c>
      <c r="BD30" s="25"/>
      <c r="BE30" s="25"/>
      <c r="BF30" s="25">
        <v>0</v>
      </c>
      <c r="BG30" s="26">
        <v>0</v>
      </c>
      <c r="BH30" s="25">
        <v>0</v>
      </c>
      <c r="BI30" s="25"/>
      <c r="BJ30" s="25">
        <v>0</v>
      </c>
      <c r="BK30" s="19">
        <f>BL30+BM30+BN30+BO30</f>
        <v>500</v>
      </c>
      <c r="BL30" s="25">
        <v>465</v>
      </c>
      <c r="BM30" s="25">
        <v>35</v>
      </c>
      <c r="BN30" s="25">
        <v>0</v>
      </c>
      <c r="BO30" s="25">
        <v>0</v>
      </c>
      <c r="BP30" s="19">
        <f>BW30+BX30+BU30+BV30+BS30+BT30+BQ30+BR30</f>
        <v>0</v>
      </c>
      <c r="BQ30" s="26"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5">
        <v>0</v>
      </c>
      <c r="BX30" s="25">
        <v>0</v>
      </c>
      <c r="BY30" s="19">
        <f>BZ30+CA30+CC30+CB30+CD30</f>
        <v>307</v>
      </c>
      <c r="BZ30" s="25">
        <v>165</v>
      </c>
      <c r="CA30" s="25">
        <v>0</v>
      </c>
      <c r="CB30" s="25">
        <v>46</v>
      </c>
      <c r="CC30" s="25">
        <v>91</v>
      </c>
      <c r="CD30" s="25">
        <v>5</v>
      </c>
      <c r="CE30" s="25">
        <v>0</v>
      </c>
      <c r="CF30" s="19">
        <f>CG30+CH30</f>
        <v>0</v>
      </c>
      <c r="CG30" s="25">
        <v>0</v>
      </c>
      <c r="CH30" s="25">
        <v>0</v>
      </c>
      <c r="CI30" s="19">
        <f>CJ30+CK30</f>
        <v>0</v>
      </c>
      <c r="CJ30" s="25">
        <v>0</v>
      </c>
      <c r="CK30" s="25">
        <v>0</v>
      </c>
      <c r="CL30" s="19">
        <f>CM30+CN30</f>
        <v>0</v>
      </c>
      <c r="CM30" s="25">
        <v>0</v>
      </c>
      <c r="CN30" s="25">
        <v>0</v>
      </c>
      <c r="CO30" s="19">
        <f>CP30+CQ30</f>
        <v>0</v>
      </c>
      <c r="CP30" s="25">
        <v>0</v>
      </c>
      <c r="CQ30" s="25">
        <v>0</v>
      </c>
      <c r="CR30" s="19">
        <f>CS30+CT30</f>
        <v>340</v>
      </c>
      <c r="CS30" s="25">
        <v>170</v>
      </c>
      <c r="CT30" s="25">
        <v>170</v>
      </c>
      <c r="CU30" s="25">
        <v>0</v>
      </c>
      <c r="CV30" s="27"/>
      <c r="CW30" s="23">
        <f>CU30+B30+F30+I30+L30+O30+R30+U30+X30+AA30+AB30+AC30+AD30+AG30+AJ30+AM30+AP30+AS30+AV30+AY30+BB30+BG30+BK30+BP30+BY30+CF30+CI30+CL30+CO30+CR30+CE30</f>
        <v>2399</v>
      </c>
      <c r="CX30" s="19">
        <f>CU30+C30+G30+J30+M30+P30+S30+V30+Y30+AB30+AE30+AH30+AK30+AN30+AQ30+AT30+AW30+AZ30+BC30+BH30+BL30+BW30+BZ30+CG30+CJ30+CM30+CP30+CS30+CE30+BU30+BS30+BN30+BQ30+CC30+CB30+CD30</f>
        <v>1859</v>
      </c>
      <c r="CY30" s="19">
        <f>E30+H30+K30+N30+Q30+T30+W30+Z30+AA30+AC30+AF30+AI30+AL30+AO30+AR30+AU30+AX30+BA30+BF30+BJ30+BM30+BX30+CA30+CH30+CK30+CN30+CQ30+CT30+BV30+BT30+BO30+BR30</f>
        <v>540</v>
      </c>
    </row>
    <row r="31" spans="1:103" ht="31.5" x14ac:dyDescent="0.25">
      <c r="A31" s="18" t="s">
        <v>129</v>
      </c>
      <c r="B31" s="19">
        <f>C31+E31</f>
        <v>0</v>
      </c>
      <c r="C31" s="25">
        <v>0</v>
      </c>
      <c r="D31" s="25"/>
      <c r="E31" s="25">
        <v>0</v>
      </c>
      <c r="F31" s="19">
        <f>G31+H31</f>
        <v>0</v>
      </c>
      <c r="G31" s="25">
        <v>0</v>
      </c>
      <c r="H31" s="25">
        <v>0</v>
      </c>
      <c r="I31" s="19">
        <f>J31+K31</f>
        <v>0</v>
      </c>
      <c r="J31" s="25">
        <v>0</v>
      </c>
      <c r="K31" s="25">
        <v>0</v>
      </c>
      <c r="L31" s="19">
        <f>M31+N31</f>
        <v>0</v>
      </c>
      <c r="M31" s="25">
        <v>0</v>
      </c>
      <c r="N31" s="25">
        <v>0</v>
      </c>
      <c r="O31" s="19">
        <f>P31+Q31</f>
        <v>0</v>
      </c>
      <c r="P31" s="25">
        <v>0</v>
      </c>
      <c r="Q31" s="25">
        <v>0</v>
      </c>
      <c r="R31" s="19">
        <f>S31+T31</f>
        <v>0</v>
      </c>
      <c r="S31" s="25">
        <v>0</v>
      </c>
      <c r="T31" s="25">
        <v>0</v>
      </c>
      <c r="U31" s="19">
        <f>V31+W31</f>
        <v>0</v>
      </c>
      <c r="V31" s="25">
        <v>0</v>
      </c>
      <c r="W31" s="25">
        <v>0</v>
      </c>
      <c r="X31" s="19">
        <f>Y31+Z31</f>
        <v>0</v>
      </c>
      <c r="Y31" s="25">
        <v>0</v>
      </c>
      <c r="Z31" s="25">
        <v>0</v>
      </c>
      <c r="AA31" s="25">
        <v>205</v>
      </c>
      <c r="AB31" s="25">
        <v>584</v>
      </c>
      <c r="AC31" s="25">
        <v>0</v>
      </c>
      <c r="AD31" s="19">
        <f>AE31+AF31</f>
        <v>0</v>
      </c>
      <c r="AE31" s="25">
        <v>0</v>
      </c>
      <c r="AF31" s="25">
        <v>0</v>
      </c>
      <c r="AG31" s="19">
        <f>AH31+AI31</f>
        <v>0</v>
      </c>
      <c r="AH31" s="25">
        <v>0</v>
      </c>
      <c r="AI31" s="25">
        <v>0</v>
      </c>
      <c r="AJ31" s="19">
        <f>AK31+AL31</f>
        <v>0</v>
      </c>
      <c r="AK31" s="25">
        <v>0</v>
      </c>
      <c r="AL31" s="25">
        <v>0</v>
      </c>
      <c r="AM31" s="19">
        <f>AN31+AO31</f>
        <v>0</v>
      </c>
      <c r="AN31" s="25">
        <v>0</v>
      </c>
      <c r="AO31" s="25">
        <v>0</v>
      </c>
      <c r="AP31" s="19">
        <f>AQ31+AR31</f>
        <v>0</v>
      </c>
      <c r="AQ31" s="25">
        <v>0</v>
      </c>
      <c r="AR31" s="25">
        <v>0</v>
      </c>
      <c r="AS31" s="19">
        <f>AT31+AU31</f>
        <v>0</v>
      </c>
      <c r="AT31" s="25">
        <v>0</v>
      </c>
      <c r="AU31" s="25">
        <v>0</v>
      </c>
      <c r="AV31" s="19">
        <f>AW31+AX31</f>
        <v>0</v>
      </c>
      <c r="AW31" s="25">
        <v>0</v>
      </c>
      <c r="AX31" s="25">
        <v>0</v>
      </c>
      <c r="AY31" s="19">
        <f>AZ31+BA31</f>
        <v>0</v>
      </c>
      <c r="AZ31" s="25">
        <v>0</v>
      </c>
      <c r="BA31" s="25">
        <v>0</v>
      </c>
      <c r="BB31" s="26">
        <v>0</v>
      </c>
      <c r="BC31" s="25">
        <v>0</v>
      </c>
      <c r="BD31" s="25"/>
      <c r="BE31" s="25"/>
      <c r="BF31" s="25">
        <v>0</v>
      </c>
      <c r="BG31" s="26">
        <v>0</v>
      </c>
      <c r="BH31" s="25">
        <v>0</v>
      </c>
      <c r="BI31" s="25"/>
      <c r="BJ31" s="25">
        <v>0</v>
      </c>
      <c r="BK31" s="19">
        <f>BL31+BM31+BN31+BO31</f>
        <v>270</v>
      </c>
      <c r="BL31" s="25">
        <v>270</v>
      </c>
      <c r="BM31" s="25">
        <v>0</v>
      </c>
      <c r="BN31" s="25">
        <v>0</v>
      </c>
      <c r="BO31" s="25">
        <v>0</v>
      </c>
      <c r="BP31" s="19">
        <f>BW31+BX31+BU31+BV31+BS31+BT31+BQ31+BR31</f>
        <v>0</v>
      </c>
      <c r="BQ31" s="26">
        <v>0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5">
        <v>0</v>
      </c>
      <c r="BX31" s="25">
        <v>0</v>
      </c>
      <c r="BY31" s="19">
        <f>BZ31+CA31+CC31+CB31+CD31</f>
        <v>143</v>
      </c>
      <c r="BZ31" s="25">
        <v>98</v>
      </c>
      <c r="CA31" s="25">
        <v>0</v>
      </c>
      <c r="CB31" s="25">
        <v>41</v>
      </c>
      <c r="CC31" s="25">
        <v>0</v>
      </c>
      <c r="CD31" s="25">
        <v>4</v>
      </c>
      <c r="CE31" s="25">
        <v>0</v>
      </c>
      <c r="CF31" s="19">
        <f>CG31+CH31</f>
        <v>0</v>
      </c>
      <c r="CG31" s="25">
        <v>0</v>
      </c>
      <c r="CH31" s="25">
        <v>0</v>
      </c>
      <c r="CI31" s="19">
        <f>CJ31+CK31</f>
        <v>0</v>
      </c>
      <c r="CJ31" s="25">
        <v>0</v>
      </c>
      <c r="CK31" s="25">
        <v>0</v>
      </c>
      <c r="CL31" s="19">
        <f>CM31+CN31</f>
        <v>0</v>
      </c>
      <c r="CM31" s="25">
        <v>0</v>
      </c>
      <c r="CN31" s="25">
        <v>0</v>
      </c>
      <c r="CO31" s="19">
        <f>CP31+CQ31</f>
        <v>0</v>
      </c>
      <c r="CP31" s="25">
        <v>0</v>
      </c>
      <c r="CQ31" s="25">
        <v>0</v>
      </c>
      <c r="CR31" s="19">
        <f>CS31+CT31</f>
        <v>247</v>
      </c>
      <c r="CS31" s="25">
        <v>67</v>
      </c>
      <c r="CT31" s="25">
        <v>180</v>
      </c>
      <c r="CU31" s="25">
        <v>0</v>
      </c>
      <c r="CV31" s="27"/>
      <c r="CW31" s="23">
        <f>CU31+B31+F31+I31+L31+O31+R31+U31+X31+AA31+AB31+AC31+AD31+AG31+AJ31+AM31+AP31+AS31+AV31+AY31+BB31+BG31+BK31+BP31+BY31+CF31+CI31+CL31+CO31+CR31+CE31</f>
        <v>1449</v>
      </c>
      <c r="CX31" s="19">
        <f>CU31+C31+G31+J31+M31+P31+S31+V31+Y31+AB31+AE31+AH31+AK31+AN31+AQ31+AT31+AW31+AZ31+BC31+BH31+BL31+BW31+BZ31+CG31+CJ31+CM31+CP31+CS31+CE31+BU31+BS31+BN31+BQ31+CC31+CB31+CD31</f>
        <v>1064</v>
      </c>
      <c r="CY31" s="19">
        <f>E31+H31+K31+N31+Q31+T31+W31+Z31+AA31+AC31+AF31+AI31+AL31+AO31+AR31+AU31+AX31+BA31+BF31+BJ31+BM31+BX31+CA31+CH31+CK31+CN31+CQ31+CT31+BV31+BT31+BO31+BR31</f>
        <v>385</v>
      </c>
    </row>
    <row r="32" spans="1:103" ht="31.5" x14ac:dyDescent="0.25">
      <c r="A32" s="18" t="s">
        <v>130</v>
      </c>
      <c r="B32" s="19">
        <f>C32+E32</f>
        <v>0</v>
      </c>
      <c r="C32" s="25">
        <v>0</v>
      </c>
      <c r="D32" s="25"/>
      <c r="E32" s="25">
        <v>0</v>
      </c>
      <c r="F32" s="19">
        <f>G32+H32</f>
        <v>0</v>
      </c>
      <c r="G32" s="25">
        <v>0</v>
      </c>
      <c r="H32" s="25">
        <v>0</v>
      </c>
      <c r="I32" s="19">
        <f>J32+K32</f>
        <v>0</v>
      </c>
      <c r="J32" s="25">
        <v>0</v>
      </c>
      <c r="K32" s="25">
        <v>0</v>
      </c>
      <c r="L32" s="19">
        <f>M32+N32</f>
        <v>0</v>
      </c>
      <c r="M32" s="25">
        <v>0</v>
      </c>
      <c r="N32" s="25">
        <v>0</v>
      </c>
      <c r="O32" s="19">
        <f>P32+Q32</f>
        <v>0</v>
      </c>
      <c r="P32" s="25">
        <v>0</v>
      </c>
      <c r="Q32" s="25">
        <v>0</v>
      </c>
      <c r="R32" s="19">
        <f>S32+T32</f>
        <v>0</v>
      </c>
      <c r="S32" s="25">
        <v>0</v>
      </c>
      <c r="T32" s="25">
        <v>0</v>
      </c>
      <c r="U32" s="19">
        <f>V32+W32</f>
        <v>0</v>
      </c>
      <c r="V32" s="25">
        <v>0</v>
      </c>
      <c r="W32" s="25">
        <v>0</v>
      </c>
      <c r="X32" s="19">
        <f>Y32+Z32</f>
        <v>0</v>
      </c>
      <c r="Y32" s="25">
        <v>0</v>
      </c>
      <c r="Z32" s="25">
        <v>0</v>
      </c>
      <c r="AA32" s="25">
        <v>270</v>
      </c>
      <c r="AB32" s="25">
        <v>488</v>
      </c>
      <c r="AC32" s="25">
        <v>0</v>
      </c>
      <c r="AD32" s="19">
        <f>AE32+AF32</f>
        <v>0</v>
      </c>
      <c r="AE32" s="25">
        <v>0</v>
      </c>
      <c r="AF32" s="25">
        <v>0</v>
      </c>
      <c r="AG32" s="19">
        <f>AH32+AI32</f>
        <v>0</v>
      </c>
      <c r="AH32" s="25">
        <v>0</v>
      </c>
      <c r="AI32" s="25">
        <v>0</v>
      </c>
      <c r="AJ32" s="19">
        <f>AK32+AL32</f>
        <v>0</v>
      </c>
      <c r="AK32" s="25">
        <v>0</v>
      </c>
      <c r="AL32" s="25">
        <v>0</v>
      </c>
      <c r="AM32" s="19">
        <f>AN32+AO32</f>
        <v>0</v>
      </c>
      <c r="AN32" s="25">
        <v>0</v>
      </c>
      <c r="AO32" s="25">
        <v>0</v>
      </c>
      <c r="AP32" s="19">
        <f>AQ32+AR32</f>
        <v>0</v>
      </c>
      <c r="AQ32" s="25">
        <v>0</v>
      </c>
      <c r="AR32" s="25">
        <v>0</v>
      </c>
      <c r="AS32" s="19">
        <f>AT32+AU32</f>
        <v>0</v>
      </c>
      <c r="AT32" s="25">
        <v>0</v>
      </c>
      <c r="AU32" s="25">
        <v>0</v>
      </c>
      <c r="AV32" s="19">
        <f>AW32+AX32</f>
        <v>0</v>
      </c>
      <c r="AW32" s="25">
        <v>0</v>
      </c>
      <c r="AX32" s="25">
        <v>0</v>
      </c>
      <c r="AY32" s="19">
        <f>AZ32+BA32</f>
        <v>0</v>
      </c>
      <c r="AZ32" s="25">
        <v>0</v>
      </c>
      <c r="BA32" s="25">
        <v>0</v>
      </c>
      <c r="BB32" s="26">
        <v>0</v>
      </c>
      <c r="BC32" s="25">
        <v>0</v>
      </c>
      <c r="BD32" s="25"/>
      <c r="BE32" s="25"/>
      <c r="BF32" s="25">
        <v>0</v>
      </c>
      <c r="BG32" s="26">
        <v>0</v>
      </c>
      <c r="BH32" s="25">
        <v>0</v>
      </c>
      <c r="BI32" s="25"/>
      <c r="BJ32" s="25">
        <v>0</v>
      </c>
      <c r="BK32" s="19">
        <f>BL32+BM32+BN32+BO32</f>
        <v>109</v>
      </c>
      <c r="BL32" s="25">
        <v>109</v>
      </c>
      <c r="BM32" s="25">
        <v>0</v>
      </c>
      <c r="BN32" s="25">
        <v>0</v>
      </c>
      <c r="BO32" s="25">
        <v>0</v>
      </c>
      <c r="BP32" s="19">
        <f>BW32+BX32+BU32+BV32+BS32+BT32+BQ32+BR32</f>
        <v>0</v>
      </c>
      <c r="BQ32" s="26"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5">
        <v>0</v>
      </c>
      <c r="BX32" s="25">
        <v>0</v>
      </c>
      <c r="BY32" s="19">
        <f>BZ32+CA32+CC32+CB32+CD32</f>
        <v>138</v>
      </c>
      <c r="BZ32" s="25">
        <v>77</v>
      </c>
      <c r="CA32" s="25">
        <v>0</v>
      </c>
      <c r="CB32" s="25">
        <v>31</v>
      </c>
      <c r="CC32" s="25">
        <v>30</v>
      </c>
      <c r="CD32" s="25">
        <v>0</v>
      </c>
      <c r="CE32" s="25">
        <v>0</v>
      </c>
      <c r="CF32" s="19">
        <f>CG32+CH32</f>
        <v>0</v>
      </c>
      <c r="CG32" s="25">
        <v>0</v>
      </c>
      <c r="CH32" s="25">
        <v>0</v>
      </c>
      <c r="CI32" s="19">
        <f>CJ32+CK32</f>
        <v>0</v>
      </c>
      <c r="CJ32" s="25">
        <v>0</v>
      </c>
      <c r="CK32" s="25">
        <v>0</v>
      </c>
      <c r="CL32" s="19">
        <f>CM32+CN32</f>
        <v>0</v>
      </c>
      <c r="CM32" s="25">
        <v>0</v>
      </c>
      <c r="CN32" s="25">
        <v>0</v>
      </c>
      <c r="CO32" s="19">
        <f>CP32+CQ32</f>
        <v>0</v>
      </c>
      <c r="CP32" s="25">
        <v>0</v>
      </c>
      <c r="CQ32" s="25">
        <v>0</v>
      </c>
      <c r="CR32" s="19">
        <f>CS32+CT32</f>
        <v>343</v>
      </c>
      <c r="CS32" s="25">
        <v>173</v>
      </c>
      <c r="CT32" s="25">
        <v>170</v>
      </c>
      <c r="CU32" s="25">
        <v>0</v>
      </c>
      <c r="CV32" s="27"/>
      <c r="CW32" s="23">
        <f>CU32+B32+F32+I32+L32+O32+R32+U32+X32+AA32+AB32+AC32+AD32+AG32+AJ32+AM32+AP32+AS32+AV32+AY32+BB32+BG32+BK32+BP32+BY32+CF32+CI32+CL32+CO32+CR32+CE32</f>
        <v>1348</v>
      </c>
      <c r="CX32" s="19">
        <f>CU32+C32+G32+J32+M32+P32+S32+V32+Y32+AB32+AE32+AH32+AK32+AN32+AQ32+AT32+AW32+AZ32+BC32+BH32+BL32+BW32+BZ32+CG32+CJ32+CM32+CP32+CS32+CE32+BU32+BS32+BN32+BQ32+CC32+CB32+CD32</f>
        <v>908</v>
      </c>
      <c r="CY32" s="19">
        <f>E32+H32+K32+N32+Q32+T32+W32+Z32+AA32+AC32+AF32+AI32+AL32+AO32+AR32+AU32+AX32+BA32+BF32+BJ32+BM32+BX32+CA32+CH32+CK32+CN32+CQ32+CT32+BV32+BT32+BO32+BR32</f>
        <v>440</v>
      </c>
    </row>
    <row r="33" spans="1:103" ht="31.5" x14ac:dyDescent="0.25">
      <c r="A33" s="18" t="s">
        <v>131</v>
      </c>
      <c r="B33" s="19">
        <f>C33+E33</f>
        <v>442</v>
      </c>
      <c r="C33" s="25">
        <v>442</v>
      </c>
      <c r="D33" s="25"/>
      <c r="E33" s="25">
        <v>0</v>
      </c>
      <c r="F33" s="19">
        <f>G33+H33</f>
        <v>0</v>
      </c>
      <c r="G33" s="25">
        <v>0</v>
      </c>
      <c r="H33" s="25">
        <v>0</v>
      </c>
      <c r="I33" s="19">
        <f>J33+K33</f>
        <v>0</v>
      </c>
      <c r="J33" s="25">
        <v>0</v>
      </c>
      <c r="K33" s="25">
        <v>0</v>
      </c>
      <c r="L33" s="19">
        <f>M33+N33</f>
        <v>0</v>
      </c>
      <c r="M33" s="25">
        <v>0</v>
      </c>
      <c r="N33" s="25">
        <v>0</v>
      </c>
      <c r="O33" s="19">
        <f>P33+Q33</f>
        <v>0</v>
      </c>
      <c r="P33" s="25">
        <v>0</v>
      </c>
      <c r="Q33" s="25">
        <v>0</v>
      </c>
      <c r="R33" s="19">
        <f>S33+T33</f>
        <v>0</v>
      </c>
      <c r="S33" s="25">
        <v>0</v>
      </c>
      <c r="T33" s="25">
        <v>0</v>
      </c>
      <c r="U33" s="19">
        <f>V33+W33</f>
        <v>0</v>
      </c>
      <c r="V33" s="25">
        <v>0</v>
      </c>
      <c r="W33" s="25">
        <v>0</v>
      </c>
      <c r="X33" s="19">
        <f>Y33+Z33</f>
        <v>0</v>
      </c>
      <c r="Y33" s="25">
        <v>0</v>
      </c>
      <c r="Z33" s="25">
        <v>0</v>
      </c>
      <c r="AA33" s="25">
        <v>108</v>
      </c>
      <c r="AB33" s="25">
        <v>646</v>
      </c>
      <c r="AC33" s="25">
        <v>0</v>
      </c>
      <c r="AD33" s="19">
        <f>AE33+AF33</f>
        <v>334</v>
      </c>
      <c r="AE33" s="25">
        <v>314</v>
      </c>
      <c r="AF33" s="25">
        <v>20</v>
      </c>
      <c r="AG33" s="19">
        <f>AH33+AI33</f>
        <v>0</v>
      </c>
      <c r="AH33" s="25">
        <v>0</v>
      </c>
      <c r="AI33" s="25">
        <v>0</v>
      </c>
      <c r="AJ33" s="19">
        <f>AK33+AL33</f>
        <v>0</v>
      </c>
      <c r="AK33" s="25">
        <v>0</v>
      </c>
      <c r="AL33" s="25">
        <v>0</v>
      </c>
      <c r="AM33" s="19">
        <f>AN33+AO33</f>
        <v>0</v>
      </c>
      <c r="AN33" s="25">
        <v>0</v>
      </c>
      <c r="AO33" s="25">
        <v>0</v>
      </c>
      <c r="AP33" s="19">
        <f>AQ33+AR33</f>
        <v>0</v>
      </c>
      <c r="AQ33" s="25">
        <v>0</v>
      </c>
      <c r="AR33" s="25">
        <v>0</v>
      </c>
      <c r="AS33" s="19">
        <f>AT33+AU33</f>
        <v>0</v>
      </c>
      <c r="AT33" s="25">
        <v>0</v>
      </c>
      <c r="AU33" s="25">
        <v>0</v>
      </c>
      <c r="AV33" s="19">
        <f>AW33+AX33</f>
        <v>0</v>
      </c>
      <c r="AW33" s="25">
        <v>0</v>
      </c>
      <c r="AX33" s="25">
        <v>0</v>
      </c>
      <c r="AY33" s="19">
        <f>AZ33+BA33</f>
        <v>0</v>
      </c>
      <c r="AZ33" s="25">
        <v>0</v>
      </c>
      <c r="BA33" s="25">
        <v>0</v>
      </c>
      <c r="BB33" s="26">
        <v>0</v>
      </c>
      <c r="BC33" s="25">
        <v>0</v>
      </c>
      <c r="BD33" s="25"/>
      <c r="BE33" s="25"/>
      <c r="BF33" s="25">
        <v>0</v>
      </c>
      <c r="BG33" s="26">
        <v>0</v>
      </c>
      <c r="BH33" s="25">
        <v>0</v>
      </c>
      <c r="BI33" s="25"/>
      <c r="BJ33" s="25">
        <v>0</v>
      </c>
      <c r="BK33" s="19">
        <f>BL33+BM33+BN33+BO33</f>
        <v>619</v>
      </c>
      <c r="BL33" s="25">
        <v>373</v>
      </c>
      <c r="BM33" s="25">
        <v>0</v>
      </c>
      <c r="BN33" s="25">
        <v>246</v>
      </c>
      <c r="BO33" s="25">
        <v>0</v>
      </c>
      <c r="BP33" s="19">
        <f>BW33+BX33+BU33+BV33+BS33+BT33+BQ33+BR33</f>
        <v>0</v>
      </c>
      <c r="BQ33" s="26"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5">
        <v>0</v>
      </c>
      <c r="BX33" s="25">
        <v>0</v>
      </c>
      <c r="BY33" s="19">
        <f>BZ33+CA33+CC33+CB33+CD33</f>
        <v>382</v>
      </c>
      <c r="BZ33" s="25">
        <v>177</v>
      </c>
      <c r="CA33" s="25">
        <v>0</v>
      </c>
      <c r="CB33" s="25">
        <v>0</v>
      </c>
      <c r="CC33" s="25">
        <v>180</v>
      </c>
      <c r="CD33" s="25">
        <v>25</v>
      </c>
      <c r="CE33" s="25">
        <v>0</v>
      </c>
      <c r="CF33" s="19">
        <f>CG33+CH33</f>
        <v>0</v>
      </c>
      <c r="CG33" s="25">
        <v>0</v>
      </c>
      <c r="CH33" s="25">
        <v>0</v>
      </c>
      <c r="CI33" s="19">
        <f>CJ33+CK33</f>
        <v>0</v>
      </c>
      <c r="CJ33" s="25">
        <v>0</v>
      </c>
      <c r="CK33" s="25">
        <v>0</v>
      </c>
      <c r="CL33" s="19">
        <f>CM33+CN33</f>
        <v>420</v>
      </c>
      <c r="CM33" s="25">
        <v>420</v>
      </c>
      <c r="CN33" s="25">
        <v>0</v>
      </c>
      <c r="CO33" s="19">
        <f>CP33+CQ33</f>
        <v>0</v>
      </c>
      <c r="CP33" s="25">
        <v>0</v>
      </c>
      <c r="CQ33" s="25">
        <v>0</v>
      </c>
      <c r="CR33" s="19">
        <f>CS33+CT33</f>
        <v>380</v>
      </c>
      <c r="CS33" s="25">
        <v>157</v>
      </c>
      <c r="CT33" s="25">
        <v>223</v>
      </c>
      <c r="CU33" s="25">
        <v>0</v>
      </c>
      <c r="CV33" s="27"/>
      <c r="CW33" s="23">
        <f>CU33+B33+F33+I33+L33+O33+R33+U33+X33+AA33+AB33+AC33+AD33+AG33+AJ33+AM33+AP33+AS33+AV33+AY33+BB33+BG33+BK33+BP33+BY33+CF33+CI33+CL33+CO33+CR33+CE33</f>
        <v>3331</v>
      </c>
      <c r="CX33" s="19">
        <f>CU33+C33+G33+J33+M33+P33+S33+V33+Y33+AB33+AE33+AH33+AK33+AN33+AQ33+AT33+AW33+AZ33+BC33+BH33+BL33+BW33+BZ33+CG33+CJ33+CM33+CP33+CS33+CE33+BU33+BS33+BN33+BQ33+CC33+CB33+CD33</f>
        <v>2980</v>
      </c>
      <c r="CY33" s="19">
        <f>E33+H33+K33+N33+Q33+T33+W33+Z33+AA33+AC33+AF33+AI33+AL33+AO33+AR33+AU33+AX33+BA33+BF33+BJ33+BM33+BX33+CA33+CH33+CK33+CN33+CQ33+CT33+BV33+BT33+BO33+BR33</f>
        <v>351</v>
      </c>
    </row>
    <row r="34" spans="1:103" ht="31.5" x14ac:dyDescent="0.25">
      <c r="A34" s="18" t="s">
        <v>132</v>
      </c>
      <c r="B34" s="19">
        <f>C34+E34</f>
        <v>0</v>
      </c>
      <c r="C34" s="25">
        <v>0</v>
      </c>
      <c r="D34" s="25"/>
      <c r="E34" s="25">
        <v>0</v>
      </c>
      <c r="F34" s="19">
        <f>G34+H34</f>
        <v>0</v>
      </c>
      <c r="G34" s="25">
        <v>0</v>
      </c>
      <c r="H34" s="25">
        <v>0</v>
      </c>
      <c r="I34" s="19">
        <f>J34+K34</f>
        <v>0</v>
      </c>
      <c r="J34" s="25">
        <v>0</v>
      </c>
      <c r="K34" s="25">
        <v>0</v>
      </c>
      <c r="L34" s="19">
        <f>M34+N34</f>
        <v>0</v>
      </c>
      <c r="M34" s="25">
        <v>0</v>
      </c>
      <c r="N34" s="25">
        <v>0</v>
      </c>
      <c r="O34" s="19">
        <f>P34+Q34</f>
        <v>0</v>
      </c>
      <c r="P34" s="25">
        <v>0</v>
      </c>
      <c r="Q34" s="25">
        <v>0</v>
      </c>
      <c r="R34" s="19">
        <f>S34+T34</f>
        <v>0</v>
      </c>
      <c r="S34" s="25">
        <v>0</v>
      </c>
      <c r="T34" s="25">
        <v>0</v>
      </c>
      <c r="U34" s="19">
        <f>V34+W34</f>
        <v>0</v>
      </c>
      <c r="V34" s="25">
        <v>0</v>
      </c>
      <c r="W34" s="25">
        <v>0</v>
      </c>
      <c r="X34" s="19">
        <f>Y34+Z34</f>
        <v>0</v>
      </c>
      <c r="Y34" s="25">
        <v>0</v>
      </c>
      <c r="Z34" s="25">
        <v>0</v>
      </c>
      <c r="AA34" s="25">
        <v>254</v>
      </c>
      <c r="AB34" s="25">
        <v>354</v>
      </c>
      <c r="AC34" s="25">
        <v>0</v>
      </c>
      <c r="AD34" s="19">
        <f>AE34+AF34</f>
        <v>0</v>
      </c>
      <c r="AE34" s="25">
        <v>0</v>
      </c>
      <c r="AF34" s="25">
        <v>0</v>
      </c>
      <c r="AG34" s="19">
        <f>AH34+AI34</f>
        <v>0</v>
      </c>
      <c r="AH34" s="25">
        <v>0</v>
      </c>
      <c r="AI34" s="25">
        <v>0</v>
      </c>
      <c r="AJ34" s="19">
        <f>AK34+AL34</f>
        <v>0</v>
      </c>
      <c r="AK34" s="25">
        <v>0</v>
      </c>
      <c r="AL34" s="25">
        <v>0</v>
      </c>
      <c r="AM34" s="19">
        <f>AN34+AO34</f>
        <v>0</v>
      </c>
      <c r="AN34" s="25">
        <v>0</v>
      </c>
      <c r="AO34" s="25">
        <v>0</v>
      </c>
      <c r="AP34" s="19">
        <f>AQ34+AR34</f>
        <v>0</v>
      </c>
      <c r="AQ34" s="25">
        <v>0</v>
      </c>
      <c r="AR34" s="25">
        <v>0</v>
      </c>
      <c r="AS34" s="19">
        <f>AT34+AU34</f>
        <v>0</v>
      </c>
      <c r="AT34" s="25">
        <v>0</v>
      </c>
      <c r="AU34" s="25">
        <v>0</v>
      </c>
      <c r="AV34" s="19">
        <f>AW34+AX34</f>
        <v>0</v>
      </c>
      <c r="AW34" s="25">
        <v>0</v>
      </c>
      <c r="AX34" s="25">
        <v>0</v>
      </c>
      <c r="AY34" s="19">
        <f>AZ34+BA34</f>
        <v>0</v>
      </c>
      <c r="AZ34" s="25">
        <v>0</v>
      </c>
      <c r="BA34" s="25">
        <v>0</v>
      </c>
      <c r="BB34" s="26">
        <v>0</v>
      </c>
      <c r="BC34" s="25">
        <v>0</v>
      </c>
      <c r="BD34" s="25"/>
      <c r="BE34" s="25"/>
      <c r="BF34" s="25">
        <v>0</v>
      </c>
      <c r="BG34" s="26">
        <v>0</v>
      </c>
      <c r="BH34" s="25">
        <v>0</v>
      </c>
      <c r="BI34" s="25"/>
      <c r="BJ34" s="25">
        <v>0</v>
      </c>
      <c r="BK34" s="19">
        <f>BL34+BM34+BN34+BO34</f>
        <v>176</v>
      </c>
      <c r="BL34" s="25">
        <v>176</v>
      </c>
      <c r="BM34" s="25">
        <v>0</v>
      </c>
      <c r="BN34" s="25">
        <v>0</v>
      </c>
      <c r="BO34" s="25">
        <v>0</v>
      </c>
      <c r="BP34" s="19">
        <f>BW34+BX34+BU34+BV34+BS34+BT34+BQ34+BR34</f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5">
        <v>0</v>
      </c>
      <c r="BX34" s="25">
        <v>0</v>
      </c>
      <c r="BY34" s="19">
        <f>BZ34+CA34+CC34+CB34+CD34</f>
        <v>127</v>
      </c>
      <c r="BZ34" s="25">
        <v>83</v>
      </c>
      <c r="CA34" s="25">
        <v>0</v>
      </c>
      <c r="CB34" s="25">
        <v>44</v>
      </c>
      <c r="CC34" s="25">
        <v>0</v>
      </c>
      <c r="CD34" s="25">
        <v>0</v>
      </c>
      <c r="CE34" s="25">
        <v>0</v>
      </c>
      <c r="CF34" s="19">
        <f>CG34+CH34</f>
        <v>0</v>
      </c>
      <c r="CG34" s="25">
        <v>0</v>
      </c>
      <c r="CH34" s="25">
        <v>0</v>
      </c>
      <c r="CI34" s="19">
        <f>CJ34+CK34</f>
        <v>0</v>
      </c>
      <c r="CJ34" s="25">
        <v>0</v>
      </c>
      <c r="CK34" s="25">
        <v>0</v>
      </c>
      <c r="CL34" s="19">
        <f>CM34+CN34</f>
        <v>0</v>
      </c>
      <c r="CM34" s="25">
        <v>0</v>
      </c>
      <c r="CN34" s="25">
        <v>0</v>
      </c>
      <c r="CO34" s="19">
        <f>CP34+CQ34</f>
        <v>0</v>
      </c>
      <c r="CP34" s="25">
        <v>0</v>
      </c>
      <c r="CQ34" s="25">
        <v>0</v>
      </c>
      <c r="CR34" s="19">
        <f>CS34+CT34</f>
        <v>209</v>
      </c>
      <c r="CS34" s="25">
        <v>167</v>
      </c>
      <c r="CT34" s="25">
        <v>42</v>
      </c>
      <c r="CU34" s="25">
        <v>0</v>
      </c>
      <c r="CV34" s="27"/>
      <c r="CW34" s="23">
        <f>CU34+B34+F34+I34+L34+O34+R34+U34+X34+AA34+AB34+AC34+AD34+AG34+AJ34+AM34+AP34+AS34+AV34+AY34+BB34+BG34+BK34+BP34+BY34+CF34+CI34+CL34+CO34+CR34+CE34</f>
        <v>1120</v>
      </c>
      <c r="CX34" s="19">
        <f>CU34+C34+G34+J34+M34+P34+S34+V34+Y34+AB34+AE34+AH34+AK34+AN34+AQ34+AT34+AW34+AZ34+BC34+BH34+BL34+BW34+BZ34+CG34+CJ34+CM34+CP34+CS34+CE34+BU34+BS34+BN34+BQ34+CC34+CB34+CD34</f>
        <v>824</v>
      </c>
      <c r="CY34" s="19">
        <f>E34+H34+K34+N34+Q34+T34+W34+Z34+AA34+AC34+AF34+AI34+AL34+AO34+AR34+AU34+AX34+BA34+BF34+BJ34+BM34+BX34+CA34+CH34+CK34+CN34+CQ34+CT34+BV34+BT34+BO34+BR34</f>
        <v>296</v>
      </c>
    </row>
    <row r="35" spans="1:103" ht="31.5" x14ac:dyDescent="0.25">
      <c r="A35" s="18" t="s">
        <v>133</v>
      </c>
      <c r="B35" s="19">
        <f>C35+E35</f>
        <v>91</v>
      </c>
      <c r="C35" s="25">
        <v>91</v>
      </c>
      <c r="D35" s="25"/>
      <c r="E35" s="25">
        <v>0</v>
      </c>
      <c r="F35" s="19">
        <f>G35+H35</f>
        <v>0</v>
      </c>
      <c r="G35" s="25">
        <v>0</v>
      </c>
      <c r="H35" s="25">
        <v>0</v>
      </c>
      <c r="I35" s="19">
        <f>J35+K35</f>
        <v>0</v>
      </c>
      <c r="J35" s="25">
        <v>0</v>
      </c>
      <c r="K35" s="25">
        <v>0</v>
      </c>
      <c r="L35" s="19">
        <f>M35+N35</f>
        <v>0</v>
      </c>
      <c r="M35" s="25">
        <v>0</v>
      </c>
      <c r="N35" s="25">
        <v>0</v>
      </c>
      <c r="O35" s="19">
        <f>P35+Q35</f>
        <v>0</v>
      </c>
      <c r="P35" s="25">
        <v>0</v>
      </c>
      <c r="Q35" s="25">
        <v>0</v>
      </c>
      <c r="R35" s="19">
        <f>S35+T35</f>
        <v>0</v>
      </c>
      <c r="S35" s="25">
        <v>0</v>
      </c>
      <c r="T35" s="25">
        <v>0</v>
      </c>
      <c r="U35" s="19">
        <f>V35+W35</f>
        <v>0</v>
      </c>
      <c r="V35" s="25">
        <v>0</v>
      </c>
      <c r="W35" s="25">
        <v>0</v>
      </c>
      <c r="X35" s="19">
        <f>Y35+Z35</f>
        <v>0</v>
      </c>
      <c r="Y35" s="25">
        <v>0</v>
      </c>
      <c r="Z35" s="25">
        <v>0</v>
      </c>
      <c r="AA35" s="25">
        <v>354</v>
      </c>
      <c r="AB35" s="25">
        <v>898</v>
      </c>
      <c r="AC35" s="25">
        <v>0</v>
      </c>
      <c r="AD35" s="19">
        <f>AE35+AF35</f>
        <v>352</v>
      </c>
      <c r="AE35" s="25">
        <v>347</v>
      </c>
      <c r="AF35" s="25">
        <v>5</v>
      </c>
      <c r="AG35" s="19">
        <f>AH35+AI35</f>
        <v>0</v>
      </c>
      <c r="AH35" s="25">
        <v>0</v>
      </c>
      <c r="AI35" s="25">
        <v>0</v>
      </c>
      <c r="AJ35" s="19">
        <f>AK35+AL35</f>
        <v>0</v>
      </c>
      <c r="AK35" s="25">
        <v>0</v>
      </c>
      <c r="AL35" s="25">
        <v>0</v>
      </c>
      <c r="AM35" s="19">
        <f>AN35+AO35</f>
        <v>0</v>
      </c>
      <c r="AN35" s="25">
        <v>0</v>
      </c>
      <c r="AO35" s="25">
        <v>0</v>
      </c>
      <c r="AP35" s="19">
        <f>AQ35+AR35</f>
        <v>0</v>
      </c>
      <c r="AQ35" s="25">
        <v>0</v>
      </c>
      <c r="AR35" s="25">
        <v>0</v>
      </c>
      <c r="AS35" s="19">
        <f>AT35+AU35</f>
        <v>0</v>
      </c>
      <c r="AT35" s="25">
        <v>0</v>
      </c>
      <c r="AU35" s="25">
        <v>0</v>
      </c>
      <c r="AV35" s="19">
        <f>AW35+AX35</f>
        <v>0</v>
      </c>
      <c r="AW35" s="25">
        <v>0</v>
      </c>
      <c r="AX35" s="25">
        <v>0</v>
      </c>
      <c r="AY35" s="19">
        <f>AZ35+BA35</f>
        <v>0</v>
      </c>
      <c r="AZ35" s="25">
        <v>0</v>
      </c>
      <c r="BA35" s="25">
        <v>0</v>
      </c>
      <c r="BB35" s="26">
        <v>0</v>
      </c>
      <c r="BC35" s="25">
        <v>0</v>
      </c>
      <c r="BD35" s="25"/>
      <c r="BE35" s="25"/>
      <c r="BF35" s="25">
        <v>0</v>
      </c>
      <c r="BG35" s="26">
        <v>0</v>
      </c>
      <c r="BH35" s="25">
        <v>0</v>
      </c>
      <c r="BI35" s="25"/>
      <c r="BJ35" s="25">
        <v>0</v>
      </c>
      <c r="BK35" s="19">
        <f>BL35+BM35+BN35+BO35</f>
        <v>874</v>
      </c>
      <c r="BL35" s="25">
        <v>766</v>
      </c>
      <c r="BM35" s="25">
        <v>108</v>
      </c>
      <c r="BN35" s="25">
        <v>0</v>
      </c>
      <c r="BO35" s="25">
        <v>0</v>
      </c>
      <c r="BP35" s="19">
        <f>BW35+BX35+BU35+BV35+BS35+BT35+BQ35+BR35</f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5">
        <v>0</v>
      </c>
      <c r="BX35" s="25">
        <v>0</v>
      </c>
      <c r="BY35" s="19">
        <f>BZ35+CA35+CC35+CB35+CD35</f>
        <v>919</v>
      </c>
      <c r="BZ35" s="25">
        <v>430</v>
      </c>
      <c r="CA35" s="25">
        <v>0</v>
      </c>
      <c r="CB35" s="25">
        <v>100</v>
      </c>
      <c r="CC35" s="25">
        <v>273</v>
      </c>
      <c r="CD35" s="25">
        <v>116</v>
      </c>
      <c r="CE35" s="25">
        <v>0</v>
      </c>
      <c r="CF35" s="19">
        <f>CG35+CH35</f>
        <v>0</v>
      </c>
      <c r="CG35" s="25">
        <v>0</v>
      </c>
      <c r="CH35" s="25">
        <v>0</v>
      </c>
      <c r="CI35" s="19">
        <f>CJ35+CK35</f>
        <v>0</v>
      </c>
      <c r="CJ35" s="25">
        <v>0</v>
      </c>
      <c r="CK35" s="25">
        <v>0</v>
      </c>
      <c r="CL35" s="19">
        <f>CM35+CN35</f>
        <v>726</v>
      </c>
      <c r="CM35" s="25">
        <v>726</v>
      </c>
      <c r="CN35" s="25">
        <v>0</v>
      </c>
      <c r="CO35" s="19">
        <f>CP35+CQ35</f>
        <v>0</v>
      </c>
      <c r="CP35" s="25">
        <v>0</v>
      </c>
      <c r="CQ35" s="25">
        <v>0</v>
      </c>
      <c r="CR35" s="19">
        <f>CS35+CT35</f>
        <v>868</v>
      </c>
      <c r="CS35" s="25">
        <v>293</v>
      </c>
      <c r="CT35" s="25">
        <v>575</v>
      </c>
      <c r="CU35" s="25">
        <v>0</v>
      </c>
      <c r="CV35" s="27"/>
      <c r="CW35" s="23">
        <f>CU35+B35+F35+I35+L35+O35+R35+U35+X35+AA35+AB35+AC35+AD35+AG35+AJ35+AM35+AP35+AS35+AV35+AY35+BB35+BG35+BK35+BP35+BY35+CF35+CI35+CL35+CO35+CR35+CE35</f>
        <v>5082</v>
      </c>
      <c r="CX35" s="19">
        <f>CU35+C35+G35+J35+M35+P35+S35+V35+Y35+AB35+AE35+AH35+AK35+AN35+AQ35+AT35+AW35+AZ35+BC35+BH35+BL35+BW35+BZ35+CG35+CJ35+CM35+CP35+CS35+CE35+BU35+BS35+BN35+BQ35+CC35+CB35+CD35</f>
        <v>4040</v>
      </c>
      <c r="CY35" s="19">
        <f>E35+H35+K35+N35+Q35+T35+W35+Z35+AA35+AC35+AF35+AI35+AL35+AO35+AR35+AU35+AX35+BA35+BF35+BJ35+BM35+BX35+CA35+CH35+CK35+CN35+CQ35+CT35+BV35+BT35+BO35+BR35</f>
        <v>1042</v>
      </c>
    </row>
    <row r="36" spans="1:103" ht="31.5" x14ac:dyDescent="0.25">
      <c r="A36" s="18" t="s">
        <v>134</v>
      </c>
      <c r="B36" s="19">
        <f>C36+E36</f>
        <v>0</v>
      </c>
      <c r="C36" s="25">
        <v>0</v>
      </c>
      <c r="D36" s="25"/>
      <c r="E36" s="25">
        <v>0</v>
      </c>
      <c r="F36" s="19">
        <f>G36+H36</f>
        <v>0</v>
      </c>
      <c r="G36" s="25">
        <v>0</v>
      </c>
      <c r="H36" s="25">
        <v>0</v>
      </c>
      <c r="I36" s="19">
        <f>J36+K36</f>
        <v>0</v>
      </c>
      <c r="J36" s="25">
        <v>0</v>
      </c>
      <c r="K36" s="25">
        <v>0</v>
      </c>
      <c r="L36" s="19">
        <f>M36+N36</f>
        <v>0</v>
      </c>
      <c r="M36" s="25">
        <v>0</v>
      </c>
      <c r="N36" s="25">
        <v>0</v>
      </c>
      <c r="O36" s="19">
        <f>P36+Q36</f>
        <v>0</v>
      </c>
      <c r="P36" s="25">
        <v>0</v>
      </c>
      <c r="Q36" s="25">
        <v>0</v>
      </c>
      <c r="R36" s="19">
        <f>S36+T36</f>
        <v>0</v>
      </c>
      <c r="S36" s="25">
        <v>0</v>
      </c>
      <c r="T36" s="25">
        <v>0</v>
      </c>
      <c r="U36" s="19">
        <f>V36+W36</f>
        <v>0</v>
      </c>
      <c r="V36" s="25">
        <v>0</v>
      </c>
      <c r="W36" s="25">
        <v>0</v>
      </c>
      <c r="X36" s="19">
        <f>Y36+Z36</f>
        <v>0</v>
      </c>
      <c r="Y36" s="25">
        <v>0</v>
      </c>
      <c r="Z36" s="25">
        <v>0</v>
      </c>
      <c r="AA36" s="25">
        <v>106</v>
      </c>
      <c r="AB36" s="25">
        <v>516</v>
      </c>
      <c r="AC36" s="25">
        <v>0</v>
      </c>
      <c r="AD36" s="19">
        <f>AE36+AF36</f>
        <v>0</v>
      </c>
      <c r="AE36" s="25">
        <v>0</v>
      </c>
      <c r="AF36" s="25">
        <v>0</v>
      </c>
      <c r="AG36" s="19">
        <f>AH36+AI36</f>
        <v>0</v>
      </c>
      <c r="AH36" s="25">
        <v>0</v>
      </c>
      <c r="AI36" s="25">
        <v>0</v>
      </c>
      <c r="AJ36" s="19">
        <f>AK36+AL36</f>
        <v>0</v>
      </c>
      <c r="AK36" s="25">
        <v>0</v>
      </c>
      <c r="AL36" s="25">
        <v>0</v>
      </c>
      <c r="AM36" s="19">
        <f>AN36+AO36</f>
        <v>0</v>
      </c>
      <c r="AN36" s="25">
        <v>0</v>
      </c>
      <c r="AO36" s="25">
        <v>0</v>
      </c>
      <c r="AP36" s="19">
        <f>AQ36+AR36</f>
        <v>0</v>
      </c>
      <c r="AQ36" s="25">
        <v>0</v>
      </c>
      <c r="AR36" s="25">
        <v>0</v>
      </c>
      <c r="AS36" s="19">
        <f>AT36+AU36</f>
        <v>0</v>
      </c>
      <c r="AT36" s="25">
        <v>0</v>
      </c>
      <c r="AU36" s="25">
        <v>0</v>
      </c>
      <c r="AV36" s="19">
        <f>AW36+AX36</f>
        <v>0</v>
      </c>
      <c r="AW36" s="25">
        <v>0</v>
      </c>
      <c r="AX36" s="25">
        <v>0</v>
      </c>
      <c r="AY36" s="19">
        <f>AZ36+BA36</f>
        <v>0</v>
      </c>
      <c r="AZ36" s="25">
        <v>0</v>
      </c>
      <c r="BA36" s="25">
        <v>0</v>
      </c>
      <c r="BB36" s="26">
        <v>0</v>
      </c>
      <c r="BC36" s="25">
        <v>0</v>
      </c>
      <c r="BD36" s="25"/>
      <c r="BE36" s="25"/>
      <c r="BF36" s="25">
        <v>0</v>
      </c>
      <c r="BG36" s="26">
        <v>0</v>
      </c>
      <c r="BH36" s="25">
        <v>0</v>
      </c>
      <c r="BI36" s="25"/>
      <c r="BJ36" s="25">
        <v>0</v>
      </c>
      <c r="BK36" s="19">
        <f>BL36+BM36+BN36+BO36</f>
        <v>126</v>
      </c>
      <c r="BL36" s="25">
        <v>126</v>
      </c>
      <c r="BM36" s="25">
        <v>0</v>
      </c>
      <c r="BN36" s="25">
        <v>0</v>
      </c>
      <c r="BO36" s="25">
        <v>0</v>
      </c>
      <c r="BP36" s="19">
        <f>BW36+BX36+BU36+BV36+BS36+BT36+BQ36+BR36</f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5">
        <v>0</v>
      </c>
      <c r="BX36" s="25">
        <v>0</v>
      </c>
      <c r="BY36" s="19">
        <f>BZ36+CA36+CC36+CB36+CD36</f>
        <v>71</v>
      </c>
      <c r="BZ36" s="25">
        <v>31</v>
      </c>
      <c r="CA36" s="25">
        <v>0</v>
      </c>
      <c r="CB36" s="25">
        <v>40</v>
      </c>
      <c r="CC36" s="25">
        <v>0</v>
      </c>
      <c r="CD36" s="25">
        <v>0</v>
      </c>
      <c r="CE36" s="25">
        <v>0</v>
      </c>
      <c r="CF36" s="19">
        <f>CG36+CH36</f>
        <v>0</v>
      </c>
      <c r="CG36" s="25">
        <v>0</v>
      </c>
      <c r="CH36" s="25">
        <v>0</v>
      </c>
      <c r="CI36" s="19">
        <f>CJ36+CK36</f>
        <v>0</v>
      </c>
      <c r="CJ36" s="25">
        <v>0</v>
      </c>
      <c r="CK36" s="25">
        <v>0</v>
      </c>
      <c r="CL36" s="19">
        <f>CM36+CN36</f>
        <v>0</v>
      </c>
      <c r="CM36" s="25">
        <v>0</v>
      </c>
      <c r="CN36" s="25">
        <v>0</v>
      </c>
      <c r="CO36" s="19">
        <f>CP36+CQ36</f>
        <v>0</v>
      </c>
      <c r="CP36" s="25">
        <v>0</v>
      </c>
      <c r="CQ36" s="25">
        <v>0</v>
      </c>
      <c r="CR36" s="19">
        <f>CS36+CT36</f>
        <v>271</v>
      </c>
      <c r="CS36" s="25">
        <v>0</v>
      </c>
      <c r="CT36" s="25">
        <v>271</v>
      </c>
      <c r="CU36" s="25">
        <v>0</v>
      </c>
      <c r="CV36" s="27"/>
      <c r="CW36" s="23">
        <f>CU36+B36+F36+I36+L36+O36+R36+U36+X36+AA36+AB36+AC36+AD36+AG36+AJ36+AM36+AP36+AS36+AV36+AY36+BB36+BG36+BK36+BP36+BY36+CF36+CI36+CL36+CO36+CR36+CE36</f>
        <v>1090</v>
      </c>
      <c r="CX36" s="19">
        <f>CU36+C36+G36+J36+M36+P36+S36+V36+Y36+AB36+AE36+AH36+AK36+AN36+AQ36+AT36+AW36+AZ36+BC36+BH36+BL36+BW36+BZ36+CG36+CJ36+CM36+CP36+CS36+CE36+BU36+BS36+BN36+BQ36+CC36+CB36+CD36</f>
        <v>713</v>
      </c>
      <c r="CY36" s="19">
        <f>E36+H36+K36+N36+Q36+T36+W36+Z36+AA36+AC36+AF36+AI36+AL36+AO36+AR36+AU36+AX36+BA36+BF36+BJ36+BM36+BX36+CA36+CH36+CK36+CN36+CQ36+CT36+BV36+BT36+BO36+BR36</f>
        <v>377</v>
      </c>
    </row>
    <row r="37" spans="1:103" ht="31.5" x14ac:dyDescent="0.25">
      <c r="A37" s="18" t="s">
        <v>135</v>
      </c>
      <c r="B37" s="19">
        <f>C37+E37</f>
        <v>0</v>
      </c>
      <c r="C37" s="25">
        <v>0</v>
      </c>
      <c r="D37" s="25"/>
      <c r="E37" s="25">
        <v>0</v>
      </c>
      <c r="F37" s="19">
        <f>G37+H37</f>
        <v>0</v>
      </c>
      <c r="G37" s="25">
        <v>0</v>
      </c>
      <c r="H37" s="25">
        <v>0</v>
      </c>
      <c r="I37" s="19">
        <f>J37+K37</f>
        <v>0</v>
      </c>
      <c r="J37" s="25">
        <v>0</v>
      </c>
      <c r="K37" s="25">
        <v>0</v>
      </c>
      <c r="L37" s="19">
        <f>M37+N37</f>
        <v>0</v>
      </c>
      <c r="M37" s="25">
        <v>0</v>
      </c>
      <c r="N37" s="25">
        <v>0</v>
      </c>
      <c r="O37" s="19">
        <f>P37+Q37</f>
        <v>0</v>
      </c>
      <c r="P37" s="25">
        <v>0</v>
      </c>
      <c r="Q37" s="25">
        <v>0</v>
      </c>
      <c r="R37" s="19">
        <f>S37+T37</f>
        <v>0</v>
      </c>
      <c r="S37" s="25">
        <v>0</v>
      </c>
      <c r="T37" s="25">
        <v>0</v>
      </c>
      <c r="U37" s="19">
        <f>V37+W37</f>
        <v>0</v>
      </c>
      <c r="V37" s="25">
        <v>0</v>
      </c>
      <c r="W37" s="25">
        <v>0</v>
      </c>
      <c r="X37" s="19">
        <f>Y37+Z37</f>
        <v>0</v>
      </c>
      <c r="Y37" s="25">
        <v>0</v>
      </c>
      <c r="Z37" s="25">
        <v>0</v>
      </c>
      <c r="AA37" s="25">
        <v>70</v>
      </c>
      <c r="AB37" s="25">
        <v>509</v>
      </c>
      <c r="AC37" s="25">
        <v>0</v>
      </c>
      <c r="AD37" s="19">
        <f>AE37+AF37</f>
        <v>0</v>
      </c>
      <c r="AE37" s="25">
        <v>0</v>
      </c>
      <c r="AF37" s="25">
        <v>0</v>
      </c>
      <c r="AG37" s="19">
        <f>AH37+AI37</f>
        <v>0</v>
      </c>
      <c r="AH37" s="25">
        <v>0</v>
      </c>
      <c r="AI37" s="25">
        <v>0</v>
      </c>
      <c r="AJ37" s="19">
        <f>AK37+AL37</f>
        <v>0</v>
      </c>
      <c r="AK37" s="25">
        <v>0</v>
      </c>
      <c r="AL37" s="25">
        <v>0</v>
      </c>
      <c r="AM37" s="19">
        <f>AN37+AO37</f>
        <v>0</v>
      </c>
      <c r="AN37" s="25">
        <v>0</v>
      </c>
      <c r="AO37" s="25">
        <v>0</v>
      </c>
      <c r="AP37" s="19">
        <f>AQ37+AR37</f>
        <v>0</v>
      </c>
      <c r="AQ37" s="25">
        <v>0</v>
      </c>
      <c r="AR37" s="25">
        <v>0</v>
      </c>
      <c r="AS37" s="19">
        <f>AT37+AU37</f>
        <v>0</v>
      </c>
      <c r="AT37" s="25">
        <v>0</v>
      </c>
      <c r="AU37" s="25">
        <v>0</v>
      </c>
      <c r="AV37" s="19">
        <f>AW37+AX37</f>
        <v>0</v>
      </c>
      <c r="AW37" s="25">
        <v>0</v>
      </c>
      <c r="AX37" s="25">
        <v>0</v>
      </c>
      <c r="AY37" s="19">
        <f>AZ37+BA37</f>
        <v>0</v>
      </c>
      <c r="AZ37" s="25">
        <v>0</v>
      </c>
      <c r="BA37" s="25">
        <v>0</v>
      </c>
      <c r="BB37" s="26">
        <v>0</v>
      </c>
      <c r="BC37" s="25">
        <v>0</v>
      </c>
      <c r="BD37" s="25"/>
      <c r="BE37" s="25"/>
      <c r="BF37" s="25">
        <v>0</v>
      </c>
      <c r="BG37" s="26">
        <v>0</v>
      </c>
      <c r="BH37" s="25">
        <v>0</v>
      </c>
      <c r="BI37" s="25"/>
      <c r="BJ37" s="25">
        <v>0</v>
      </c>
      <c r="BK37" s="19">
        <f>BL37+BM37+BN37+BO37</f>
        <v>240</v>
      </c>
      <c r="BL37" s="25">
        <v>240</v>
      </c>
      <c r="BM37" s="25">
        <v>0</v>
      </c>
      <c r="BN37" s="25">
        <v>0</v>
      </c>
      <c r="BO37" s="25">
        <v>0</v>
      </c>
      <c r="BP37" s="19">
        <f>BW37+BX37+BU37+BV37+BS37+BT37+BQ37+BR37</f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5">
        <v>0</v>
      </c>
      <c r="BX37" s="25">
        <v>0</v>
      </c>
      <c r="BY37" s="19">
        <f>BZ37+CA37+CC37+CB37+CD37</f>
        <v>74</v>
      </c>
      <c r="BZ37" s="25">
        <v>58</v>
      </c>
      <c r="CA37" s="25">
        <v>0</v>
      </c>
      <c r="CB37" s="25">
        <v>0</v>
      </c>
      <c r="CC37" s="25">
        <v>16</v>
      </c>
      <c r="CD37" s="25">
        <v>0</v>
      </c>
      <c r="CE37" s="25">
        <v>0</v>
      </c>
      <c r="CF37" s="19">
        <f>CG37+CH37</f>
        <v>0</v>
      </c>
      <c r="CG37" s="25">
        <v>0</v>
      </c>
      <c r="CH37" s="25">
        <v>0</v>
      </c>
      <c r="CI37" s="19">
        <f>CJ37+CK37</f>
        <v>0</v>
      </c>
      <c r="CJ37" s="25">
        <v>0</v>
      </c>
      <c r="CK37" s="25">
        <v>0</v>
      </c>
      <c r="CL37" s="19">
        <f>CM37+CN37</f>
        <v>0</v>
      </c>
      <c r="CM37" s="25">
        <v>0</v>
      </c>
      <c r="CN37" s="25">
        <v>0</v>
      </c>
      <c r="CO37" s="19">
        <f>CP37+CQ37</f>
        <v>0</v>
      </c>
      <c r="CP37" s="25">
        <v>0</v>
      </c>
      <c r="CQ37" s="25">
        <v>0</v>
      </c>
      <c r="CR37" s="19">
        <f>CS37+CT37</f>
        <v>0</v>
      </c>
      <c r="CS37" s="25">
        <v>0</v>
      </c>
      <c r="CT37" s="25">
        <v>0</v>
      </c>
      <c r="CU37" s="25">
        <v>0</v>
      </c>
      <c r="CV37" s="27"/>
      <c r="CW37" s="23">
        <f>CU37+B37+F37+I37+L37+O37+R37+U37+X37+AA37+AB37+AC37+AD37+AG37+AJ37+AM37+AP37+AS37+AV37+AY37+BB37+BG37+BK37+BP37+BY37+CF37+CI37+CL37+CO37+CR37+CE37</f>
        <v>893</v>
      </c>
      <c r="CX37" s="19">
        <f>CU37+C37+G37+J37+M37+P37+S37+V37+Y37+AB37+AE37+AH37+AK37+AN37+AQ37+AT37+AW37+AZ37+BC37+BH37+BL37+BW37+BZ37+CG37+CJ37+CM37+CP37+CS37+CE37+BU37+BS37+BN37+BQ37+CC37+CB37+CD37</f>
        <v>823</v>
      </c>
      <c r="CY37" s="19">
        <f>E37+H37+K37+N37+Q37+T37+W37+Z37+AA37+AC37+AF37+AI37+AL37+AO37+AR37+AU37+AX37+BA37+BF37+BJ37+BM37+BX37+CA37+CH37+CK37+CN37+CQ37+CT37+BV37+BT37+BO37+BR37</f>
        <v>70</v>
      </c>
    </row>
    <row r="38" spans="1:103" ht="31.5" x14ac:dyDescent="0.25">
      <c r="A38" s="18" t="s">
        <v>136</v>
      </c>
      <c r="B38" s="19">
        <f>C38+E38</f>
        <v>0</v>
      </c>
      <c r="C38" s="25">
        <v>0</v>
      </c>
      <c r="D38" s="25"/>
      <c r="E38" s="25">
        <v>0</v>
      </c>
      <c r="F38" s="19">
        <f>G38+H38</f>
        <v>0</v>
      </c>
      <c r="G38" s="25">
        <v>0</v>
      </c>
      <c r="H38" s="25">
        <v>0</v>
      </c>
      <c r="I38" s="19">
        <f>J38+K38</f>
        <v>0</v>
      </c>
      <c r="J38" s="25">
        <v>0</v>
      </c>
      <c r="K38" s="25">
        <v>0</v>
      </c>
      <c r="L38" s="19">
        <f>M38+N38</f>
        <v>0</v>
      </c>
      <c r="M38" s="25">
        <v>0</v>
      </c>
      <c r="N38" s="25">
        <v>0</v>
      </c>
      <c r="O38" s="19">
        <f>P38+Q38</f>
        <v>0</v>
      </c>
      <c r="P38" s="25">
        <v>0</v>
      </c>
      <c r="Q38" s="25">
        <v>0</v>
      </c>
      <c r="R38" s="19">
        <f>S38+T38</f>
        <v>0</v>
      </c>
      <c r="S38" s="25">
        <v>0</v>
      </c>
      <c r="T38" s="25">
        <v>0</v>
      </c>
      <c r="U38" s="19">
        <f>V38+W38</f>
        <v>0</v>
      </c>
      <c r="V38" s="25">
        <v>0</v>
      </c>
      <c r="W38" s="25">
        <v>0</v>
      </c>
      <c r="X38" s="19">
        <f>Y38+Z38</f>
        <v>0</v>
      </c>
      <c r="Y38" s="25">
        <v>0</v>
      </c>
      <c r="Z38" s="25">
        <v>0</v>
      </c>
      <c r="AA38" s="25">
        <v>349</v>
      </c>
      <c r="AB38" s="25">
        <v>745</v>
      </c>
      <c r="AC38" s="25">
        <v>0</v>
      </c>
      <c r="AD38" s="19">
        <f>AE38+AF38</f>
        <v>0</v>
      </c>
      <c r="AE38" s="25">
        <v>0</v>
      </c>
      <c r="AF38" s="25">
        <v>0</v>
      </c>
      <c r="AG38" s="19">
        <f>AH38+AI38</f>
        <v>0</v>
      </c>
      <c r="AH38" s="25">
        <v>0</v>
      </c>
      <c r="AI38" s="25">
        <v>0</v>
      </c>
      <c r="AJ38" s="19">
        <f>AK38+AL38</f>
        <v>0</v>
      </c>
      <c r="AK38" s="25">
        <v>0</v>
      </c>
      <c r="AL38" s="25">
        <v>0</v>
      </c>
      <c r="AM38" s="19">
        <f>AN38+AO38</f>
        <v>0</v>
      </c>
      <c r="AN38" s="25">
        <v>0</v>
      </c>
      <c r="AO38" s="25">
        <v>0</v>
      </c>
      <c r="AP38" s="19">
        <f>AQ38+AR38</f>
        <v>0</v>
      </c>
      <c r="AQ38" s="25">
        <v>0</v>
      </c>
      <c r="AR38" s="25">
        <v>0</v>
      </c>
      <c r="AS38" s="19">
        <f>AT38+AU38</f>
        <v>0</v>
      </c>
      <c r="AT38" s="25">
        <v>0</v>
      </c>
      <c r="AU38" s="25">
        <v>0</v>
      </c>
      <c r="AV38" s="19">
        <f>AW38+AX38</f>
        <v>0</v>
      </c>
      <c r="AW38" s="25">
        <v>0</v>
      </c>
      <c r="AX38" s="25">
        <v>0</v>
      </c>
      <c r="AY38" s="19">
        <f>AZ38+BA38</f>
        <v>0</v>
      </c>
      <c r="AZ38" s="25">
        <v>0</v>
      </c>
      <c r="BA38" s="25">
        <v>0</v>
      </c>
      <c r="BB38" s="26">
        <v>0</v>
      </c>
      <c r="BC38" s="25">
        <v>0</v>
      </c>
      <c r="BD38" s="25"/>
      <c r="BE38" s="25"/>
      <c r="BF38" s="25">
        <v>0</v>
      </c>
      <c r="BG38" s="26">
        <v>0</v>
      </c>
      <c r="BH38" s="25">
        <v>0</v>
      </c>
      <c r="BI38" s="25"/>
      <c r="BJ38" s="25">
        <v>0</v>
      </c>
      <c r="BK38" s="19">
        <f>BL38+BM38+BN38+BO38</f>
        <v>742</v>
      </c>
      <c r="BL38" s="25">
        <v>742</v>
      </c>
      <c r="BM38" s="25">
        <v>0</v>
      </c>
      <c r="BN38" s="25">
        <v>0</v>
      </c>
      <c r="BO38" s="25">
        <v>0</v>
      </c>
      <c r="BP38" s="19">
        <f>BW38+BX38+BU38+BV38+BS38+BT38+BQ38+BR38</f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5">
        <v>0</v>
      </c>
      <c r="BX38" s="25">
        <v>0</v>
      </c>
      <c r="BY38" s="19">
        <f>BZ38+CA38+CC38+CB38+CD38</f>
        <v>822</v>
      </c>
      <c r="BZ38" s="25">
        <v>410</v>
      </c>
      <c r="CA38" s="25">
        <v>0</v>
      </c>
      <c r="CB38" s="25">
        <v>90</v>
      </c>
      <c r="CC38" s="25">
        <v>252</v>
      </c>
      <c r="CD38" s="25">
        <v>70</v>
      </c>
      <c r="CE38" s="25">
        <v>0</v>
      </c>
      <c r="CF38" s="19">
        <f>CG38+CH38</f>
        <v>0</v>
      </c>
      <c r="CG38" s="25">
        <v>0</v>
      </c>
      <c r="CH38" s="25">
        <v>0</v>
      </c>
      <c r="CI38" s="19">
        <f>CJ38+CK38</f>
        <v>0</v>
      </c>
      <c r="CJ38" s="25">
        <v>0</v>
      </c>
      <c r="CK38" s="25">
        <v>0</v>
      </c>
      <c r="CL38" s="19">
        <f>CM38+CN38</f>
        <v>486</v>
      </c>
      <c r="CM38" s="25">
        <v>486</v>
      </c>
      <c r="CN38" s="25">
        <v>0</v>
      </c>
      <c r="CO38" s="19">
        <f>CP38+CQ38</f>
        <v>0</v>
      </c>
      <c r="CP38" s="25">
        <v>0</v>
      </c>
      <c r="CQ38" s="25">
        <v>0</v>
      </c>
      <c r="CR38" s="19">
        <f>CS38+CT38</f>
        <v>793</v>
      </c>
      <c r="CS38" s="25">
        <v>403</v>
      </c>
      <c r="CT38" s="25">
        <v>390</v>
      </c>
      <c r="CU38" s="25">
        <v>0</v>
      </c>
      <c r="CV38" s="27"/>
      <c r="CW38" s="23">
        <f>CU38+B38+F38+I38+L38+O38+R38+U38+X38+AA38+AB38+AC38+AD38+AG38+AJ38+AM38+AP38+AS38+AV38+AY38+BB38+BG38+BK38+BP38+BY38+CF38+CI38+CL38+CO38+CR38+CE38</f>
        <v>3937</v>
      </c>
      <c r="CX38" s="19">
        <f>CU38+C38+G38+J38+M38+P38+S38+V38+Y38+AB38+AE38+AH38+AK38+AN38+AQ38+AT38+AW38+AZ38+BC38+BH38+BL38+BW38+BZ38+CG38+CJ38+CM38+CP38+CS38+CE38+BU38+BS38+BN38+BQ38+CC38+CB38+CD38</f>
        <v>3198</v>
      </c>
      <c r="CY38" s="19">
        <f>E38+H38+K38+N38+Q38+T38+W38+Z38+AA38+AC38+AF38+AI38+AL38+AO38+AR38+AU38+AX38+BA38+BF38+BJ38+BM38+BX38+CA38+CH38+CK38+CN38+CQ38+CT38+BV38+BT38+BO38+BR38</f>
        <v>739</v>
      </c>
    </row>
    <row r="39" spans="1:103" ht="31.5" x14ac:dyDescent="0.25">
      <c r="A39" s="18" t="s">
        <v>137</v>
      </c>
      <c r="B39" s="19">
        <f>C39+E39</f>
        <v>0</v>
      </c>
      <c r="C39" s="25">
        <v>0</v>
      </c>
      <c r="D39" s="25"/>
      <c r="E39" s="25">
        <v>0</v>
      </c>
      <c r="F39" s="19">
        <f>G39+H39</f>
        <v>0</v>
      </c>
      <c r="G39" s="25">
        <v>0</v>
      </c>
      <c r="H39" s="25">
        <v>0</v>
      </c>
      <c r="I39" s="19">
        <f>J39+K39</f>
        <v>0</v>
      </c>
      <c r="J39" s="25">
        <v>0</v>
      </c>
      <c r="K39" s="25">
        <v>0</v>
      </c>
      <c r="L39" s="19">
        <f>M39+N39</f>
        <v>0</v>
      </c>
      <c r="M39" s="25">
        <v>0</v>
      </c>
      <c r="N39" s="25">
        <v>0</v>
      </c>
      <c r="O39" s="19">
        <f>P39+Q39</f>
        <v>0</v>
      </c>
      <c r="P39" s="25">
        <v>0</v>
      </c>
      <c r="Q39" s="25">
        <v>0</v>
      </c>
      <c r="R39" s="19">
        <f>S39+T39</f>
        <v>0</v>
      </c>
      <c r="S39" s="25">
        <v>0</v>
      </c>
      <c r="T39" s="25">
        <v>0</v>
      </c>
      <c r="U39" s="19">
        <f>V39+W39</f>
        <v>0</v>
      </c>
      <c r="V39" s="25">
        <v>0</v>
      </c>
      <c r="W39" s="25">
        <v>0</v>
      </c>
      <c r="X39" s="19">
        <f>Y39+Z39</f>
        <v>0</v>
      </c>
      <c r="Y39" s="25">
        <v>0</v>
      </c>
      <c r="Z39" s="25">
        <v>0</v>
      </c>
      <c r="AA39" s="25">
        <v>350</v>
      </c>
      <c r="AB39" s="25">
        <v>630</v>
      </c>
      <c r="AC39" s="25">
        <v>0</v>
      </c>
      <c r="AD39" s="19">
        <f>AE39+AF39</f>
        <v>0</v>
      </c>
      <c r="AE39" s="25">
        <v>0</v>
      </c>
      <c r="AF39" s="25">
        <v>0</v>
      </c>
      <c r="AG39" s="19">
        <f>AH39+AI39</f>
        <v>0</v>
      </c>
      <c r="AH39" s="25">
        <v>0</v>
      </c>
      <c r="AI39" s="25">
        <v>0</v>
      </c>
      <c r="AJ39" s="19">
        <f>AK39+AL39</f>
        <v>0</v>
      </c>
      <c r="AK39" s="25">
        <v>0</v>
      </c>
      <c r="AL39" s="25">
        <v>0</v>
      </c>
      <c r="AM39" s="19">
        <f>AN39+AO39</f>
        <v>0</v>
      </c>
      <c r="AN39" s="25">
        <v>0</v>
      </c>
      <c r="AO39" s="25">
        <v>0</v>
      </c>
      <c r="AP39" s="19">
        <f>AQ39+AR39</f>
        <v>0</v>
      </c>
      <c r="AQ39" s="25">
        <v>0</v>
      </c>
      <c r="AR39" s="25">
        <v>0</v>
      </c>
      <c r="AS39" s="19">
        <f>AT39+AU39</f>
        <v>0</v>
      </c>
      <c r="AT39" s="25">
        <v>0</v>
      </c>
      <c r="AU39" s="25">
        <v>0</v>
      </c>
      <c r="AV39" s="19">
        <f>AW39+AX39</f>
        <v>0</v>
      </c>
      <c r="AW39" s="25">
        <v>0</v>
      </c>
      <c r="AX39" s="25">
        <v>0</v>
      </c>
      <c r="AY39" s="19">
        <f>AZ39+BA39</f>
        <v>0</v>
      </c>
      <c r="AZ39" s="25">
        <v>0</v>
      </c>
      <c r="BA39" s="25">
        <v>0</v>
      </c>
      <c r="BB39" s="26">
        <v>0</v>
      </c>
      <c r="BC39" s="25">
        <v>0</v>
      </c>
      <c r="BD39" s="25"/>
      <c r="BE39" s="25"/>
      <c r="BF39" s="25">
        <v>0</v>
      </c>
      <c r="BG39" s="26">
        <v>0</v>
      </c>
      <c r="BH39" s="25">
        <v>0</v>
      </c>
      <c r="BI39" s="25"/>
      <c r="BJ39" s="25">
        <v>0</v>
      </c>
      <c r="BK39" s="19">
        <f>BL39+BM39+BN39+BO39</f>
        <v>310</v>
      </c>
      <c r="BL39" s="25">
        <v>310</v>
      </c>
      <c r="BM39" s="25">
        <v>0</v>
      </c>
      <c r="BN39" s="25">
        <v>0</v>
      </c>
      <c r="BO39" s="25">
        <v>0</v>
      </c>
      <c r="BP39" s="19">
        <f>BW39+BX39+BU39+BV39+BS39+BT39+BQ39+BR39</f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5">
        <v>0</v>
      </c>
      <c r="BX39" s="25">
        <v>0</v>
      </c>
      <c r="BY39" s="19">
        <f>BZ39+CA39+CC39+CB39+CD39</f>
        <v>190</v>
      </c>
      <c r="BZ39" s="25">
        <v>100</v>
      </c>
      <c r="CA39" s="25">
        <v>0</v>
      </c>
      <c r="CB39" s="25">
        <v>52</v>
      </c>
      <c r="CC39" s="25">
        <v>38</v>
      </c>
      <c r="CD39" s="25">
        <v>0</v>
      </c>
      <c r="CE39" s="25">
        <v>0</v>
      </c>
      <c r="CF39" s="19">
        <f>CG39+CH39</f>
        <v>0</v>
      </c>
      <c r="CG39" s="25">
        <v>0</v>
      </c>
      <c r="CH39" s="25">
        <v>0</v>
      </c>
      <c r="CI39" s="19">
        <f>CJ39+CK39</f>
        <v>0</v>
      </c>
      <c r="CJ39" s="25">
        <v>0</v>
      </c>
      <c r="CK39" s="25">
        <v>0</v>
      </c>
      <c r="CL39" s="19">
        <f>CM39+CN39</f>
        <v>0</v>
      </c>
      <c r="CM39" s="25">
        <v>0</v>
      </c>
      <c r="CN39" s="25">
        <v>0</v>
      </c>
      <c r="CO39" s="19">
        <f>CP39+CQ39</f>
        <v>0</v>
      </c>
      <c r="CP39" s="25">
        <v>0</v>
      </c>
      <c r="CQ39" s="25">
        <v>0</v>
      </c>
      <c r="CR39" s="19">
        <f>CS39+CT39</f>
        <v>255</v>
      </c>
      <c r="CS39" s="25">
        <v>110</v>
      </c>
      <c r="CT39" s="25">
        <v>145</v>
      </c>
      <c r="CU39" s="25">
        <v>0</v>
      </c>
      <c r="CV39" s="27"/>
      <c r="CW39" s="23">
        <f>CU39+B39+F39+I39+L39+O39+R39+U39+X39+AA39+AB39+AC39+AD39+AG39+AJ39+AM39+AP39+AS39+AV39+AY39+BB39+BG39+BK39+BP39+BY39+CF39+CI39+CL39+CO39+CR39+CE39</f>
        <v>1735</v>
      </c>
      <c r="CX39" s="19">
        <f>CU39+C39+G39+J39+M39+P39+S39+V39+Y39+AB39+AE39+AH39+AK39+AN39+AQ39+AT39+AW39+AZ39+BC39+BH39+BL39+BW39+BZ39+CG39+CJ39+CM39+CP39+CS39+CE39+BU39+BS39+BN39+BQ39+CC39+CB39+CD39</f>
        <v>1240</v>
      </c>
      <c r="CY39" s="19">
        <f>E39+H39+K39+N39+Q39+T39+W39+Z39+AA39+AC39+AF39+AI39+AL39+AO39+AR39+AU39+AX39+BA39+BF39+BJ39+BM39+BX39+CA39+CH39+CK39+CN39+CQ39+CT39+BV39+BT39+BO39+BR39</f>
        <v>495</v>
      </c>
    </row>
    <row r="40" spans="1:103" ht="31.5" x14ac:dyDescent="0.25">
      <c r="A40" s="18" t="s">
        <v>138</v>
      </c>
      <c r="B40" s="19">
        <f>C40+E40</f>
        <v>0</v>
      </c>
      <c r="C40" s="25"/>
      <c r="D40" s="25"/>
      <c r="E40" s="25"/>
      <c r="F40" s="19">
        <f>G40+H40</f>
        <v>0</v>
      </c>
      <c r="G40" s="25"/>
      <c r="H40" s="25"/>
      <c r="I40" s="19">
        <f>J40+K40</f>
        <v>0</v>
      </c>
      <c r="J40" s="25"/>
      <c r="K40" s="25"/>
      <c r="L40" s="19">
        <f>M40+N40</f>
        <v>0</v>
      </c>
      <c r="M40" s="25"/>
      <c r="N40" s="25"/>
      <c r="O40" s="19">
        <f>P40+Q40</f>
        <v>0</v>
      </c>
      <c r="P40" s="25"/>
      <c r="Q40" s="25"/>
      <c r="R40" s="19">
        <f>S40+T40</f>
        <v>0</v>
      </c>
      <c r="S40" s="25"/>
      <c r="T40" s="25"/>
      <c r="U40" s="19">
        <f>V40+W40</f>
        <v>0</v>
      </c>
      <c r="V40" s="25"/>
      <c r="W40" s="25"/>
      <c r="X40" s="19">
        <f>Y40+Z40</f>
        <v>0</v>
      </c>
      <c r="Y40" s="25"/>
      <c r="Z40" s="25"/>
      <c r="AA40" s="25"/>
      <c r="AB40" s="25">
        <v>801</v>
      </c>
      <c r="AC40" s="25">
        <v>0</v>
      </c>
      <c r="AD40" s="19">
        <f>AE40+AF40</f>
        <v>0</v>
      </c>
      <c r="AE40" s="25">
        <v>0</v>
      </c>
      <c r="AF40" s="25">
        <v>0</v>
      </c>
      <c r="AG40" s="19">
        <f>AH40+AI40</f>
        <v>0</v>
      </c>
      <c r="AH40" s="25">
        <v>0</v>
      </c>
      <c r="AI40" s="25">
        <v>0</v>
      </c>
      <c r="AJ40" s="19">
        <f>AK40+AL40</f>
        <v>0</v>
      </c>
      <c r="AK40" s="25">
        <v>0</v>
      </c>
      <c r="AL40" s="25">
        <v>0</v>
      </c>
      <c r="AM40" s="19">
        <f>AN40+AO40</f>
        <v>0</v>
      </c>
      <c r="AN40" s="25">
        <v>0</v>
      </c>
      <c r="AO40" s="25">
        <v>0</v>
      </c>
      <c r="AP40" s="19">
        <f>AQ40+AR40</f>
        <v>0</v>
      </c>
      <c r="AQ40" s="25">
        <v>0</v>
      </c>
      <c r="AR40" s="25">
        <v>0</v>
      </c>
      <c r="AS40" s="19">
        <f>AT40+AU40</f>
        <v>0</v>
      </c>
      <c r="AT40" s="25">
        <v>0</v>
      </c>
      <c r="AU40" s="25">
        <v>0</v>
      </c>
      <c r="AV40" s="19">
        <f>AW40+AX40</f>
        <v>0</v>
      </c>
      <c r="AW40" s="25">
        <v>0</v>
      </c>
      <c r="AX40" s="25">
        <v>0</v>
      </c>
      <c r="AY40" s="19">
        <f>AZ40+BA40</f>
        <v>0</v>
      </c>
      <c r="AZ40" s="25">
        <v>0</v>
      </c>
      <c r="BA40" s="25">
        <v>0</v>
      </c>
      <c r="BB40" s="26">
        <v>0</v>
      </c>
      <c r="BC40" s="25">
        <v>0</v>
      </c>
      <c r="BD40" s="25"/>
      <c r="BE40" s="25"/>
      <c r="BF40" s="25">
        <v>0</v>
      </c>
      <c r="BG40" s="26">
        <v>0</v>
      </c>
      <c r="BH40" s="25">
        <v>0</v>
      </c>
      <c r="BI40" s="25"/>
      <c r="BJ40" s="25">
        <v>0</v>
      </c>
      <c r="BK40" s="19">
        <f>BL40+BM40+BN40+BO40</f>
        <v>0</v>
      </c>
      <c r="BL40" s="25">
        <v>0</v>
      </c>
      <c r="BM40" s="25">
        <v>0</v>
      </c>
      <c r="BN40" s="25">
        <v>0</v>
      </c>
      <c r="BO40" s="25">
        <v>0</v>
      </c>
      <c r="BP40" s="19">
        <f>BW40+BX40+BU40+BV40+BS40+BT40+BQ40+BR40</f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5">
        <v>0</v>
      </c>
      <c r="BX40" s="25">
        <v>0</v>
      </c>
      <c r="BY40" s="19">
        <f>BZ40+CA40+CC40+CB40+CD40</f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19">
        <f>CG40+CH40</f>
        <v>0</v>
      </c>
      <c r="CG40" s="25">
        <v>0</v>
      </c>
      <c r="CH40" s="25">
        <v>0</v>
      </c>
      <c r="CI40" s="19">
        <f>CJ40+CK40</f>
        <v>0</v>
      </c>
      <c r="CJ40" s="25">
        <v>0</v>
      </c>
      <c r="CK40" s="25">
        <v>0</v>
      </c>
      <c r="CL40" s="19">
        <f>CM40+CN40</f>
        <v>0</v>
      </c>
      <c r="CM40" s="25">
        <v>0</v>
      </c>
      <c r="CN40" s="25">
        <v>0</v>
      </c>
      <c r="CO40" s="19">
        <f>CP40+CQ40</f>
        <v>0</v>
      </c>
      <c r="CP40" s="25">
        <v>0</v>
      </c>
      <c r="CQ40" s="25">
        <v>0</v>
      </c>
      <c r="CR40" s="19">
        <f>CS40+CT40</f>
        <v>0</v>
      </c>
      <c r="CS40" s="25">
        <v>0</v>
      </c>
      <c r="CT40" s="25">
        <v>0</v>
      </c>
      <c r="CU40" s="25">
        <v>0</v>
      </c>
      <c r="CV40" s="27"/>
      <c r="CW40" s="23">
        <f>CU40+B40+F40+I40+L40+O40+R40+U40+X40+AA40+AB40+AC40+AD40+AG40+AJ40+AM40+AP40+AS40+AV40+AY40+BB40+BG40+BK40+BP40+BY40+CF40+CI40+CL40+CO40+CR40+CE40</f>
        <v>801</v>
      </c>
      <c r="CX40" s="19">
        <f>CU40+C40+G40+J40+M40+P40+S40+V40+Y40+AB40+AE40+AH40+AK40+AN40+AQ40+AT40+AW40+AZ40+BC40+BH40+BL40+BW40+BZ40+CG40+CJ40+CM40+CP40+CS40+CE40+BU40+BS40+BN40+BQ40+CC40+CB40+CD40</f>
        <v>801</v>
      </c>
      <c r="CY40" s="19">
        <f>E40+H40+K40+N40+Q40+T40+W40+Z40+AA40+AC40+AF40+AI40+AL40+AO40+AR40+AU40+AX40+BA40+BF40+BJ40+BM40+BX40+CA40+CH40+CK40+CN40+CQ40+CT40+BV40+BT40+BO40+BR40</f>
        <v>0</v>
      </c>
    </row>
    <row r="41" spans="1:103" ht="47.25" x14ac:dyDescent="0.25">
      <c r="A41" s="18" t="s">
        <v>139</v>
      </c>
      <c r="B41" s="19">
        <f>C41+E41</f>
        <v>0</v>
      </c>
      <c r="C41" s="25">
        <v>0</v>
      </c>
      <c r="D41" s="25"/>
      <c r="E41" s="25">
        <v>0</v>
      </c>
      <c r="F41" s="19">
        <f>G41+H41</f>
        <v>0</v>
      </c>
      <c r="G41" s="25">
        <v>0</v>
      </c>
      <c r="H41" s="25">
        <v>0</v>
      </c>
      <c r="I41" s="19">
        <f>J41+K41</f>
        <v>0</v>
      </c>
      <c r="J41" s="25">
        <v>0</v>
      </c>
      <c r="K41" s="25">
        <v>0</v>
      </c>
      <c r="L41" s="19">
        <f>M41+N41</f>
        <v>0</v>
      </c>
      <c r="M41" s="25">
        <v>0</v>
      </c>
      <c r="N41" s="25">
        <v>0</v>
      </c>
      <c r="O41" s="19">
        <f>P41+Q41</f>
        <v>0</v>
      </c>
      <c r="P41" s="25">
        <v>0</v>
      </c>
      <c r="Q41" s="25">
        <v>0</v>
      </c>
      <c r="R41" s="19">
        <f>S41+T41</f>
        <v>0</v>
      </c>
      <c r="S41" s="25">
        <v>0</v>
      </c>
      <c r="T41" s="25">
        <v>0</v>
      </c>
      <c r="U41" s="19">
        <f>V41+W41</f>
        <v>0</v>
      </c>
      <c r="V41" s="25">
        <v>0</v>
      </c>
      <c r="W41" s="25">
        <v>0</v>
      </c>
      <c r="X41" s="19">
        <f>Y41+Z41</f>
        <v>0</v>
      </c>
      <c r="Y41" s="25">
        <v>0</v>
      </c>
      <c r="Z41" s="25">
        <v>0</v>
      </c>
      <c r="AA41" s="25">
        <v>187</v>
      </c>
      <c r="AB41" s="25">
        <v>196</v>
      </c>
      <c r="AC41" s="25">
        <v>0</v>
      </c>
      <c r="AD41" s="19">
        <f>AE41+AF41</f>
        <v>0</v>
      </c>
      <c r="AE41" s="25">
        <v>0</v>
      </c>
      <c r="AF41" s="25">
        <v>0</v>
      </c>
      <c r="AG41" s="19">
        <f>AH41+AI41</f>
        <v>0</v>
      </c>
      <c r="AH41" s="25">
        <v>0</v>
      </c>
      <c r="AI41" s="25">
        <v>0</v>
      </c>
      <c r="AJ41" s="19">
        <f>AK41+AL41</f>
        <v>0</v>
      </c>
      <c r="AK41" s="25">
        <v>0</v>
      </c>
      <c r="AL41" s="25">
        <v>0</v>
      </c>
      <c r="AM41" s="19">
        <f>AN41+AO41</f>
        <v>0</v>
      </c>
      <c r="AN41" s="25">
        <v>0</v>
      </c>
      <c r="AO41" s="25">
        <v>0</v>
      </c>
      <c r="AP41" s="19">
        <f>AQ41+AR41</f>
        <v>0</v>
      </c>
      <c r="AQ41" s="25">
        <v>0</v>
      </c>
      <c r="AR41" s="25">
        <v>0</v>
      </c>
      <c r="AS41" s="19">
        <f>AT41+AU41</f>
        <v>0</v>
      </c>
      <c r="AT41" s="25">
        <v>0</v>
      </c>
      <c r="AU41" s="25">
        <v>0</v>
      </c>
      <c r="AV41" s="19">
        <f>AW41+AX41</f>
        <v>0</v>
      </c>
      <c r="AW41" s="25">
        <v>0</v>
      </c>
      <c r="AX41" s="25">
        <v>0</v>
      </c>
      <c r="AY41" s="19">
        <f>AZ41+BA41</f>
        <v>0</v>
      </c>
      <c r="AZ41" s="25">
        <v>0</v>
      </c>
      <c r="BA41" s="25">
        <v>0</v>
      </c>
      <c r="BB41" s="26">
        <v>0</v>
      </c>
      <c r="BC41" s="25">
        <v>0</v>
      </c>
      <c r="BD41" s="25"/>
      <c r="BE41" s="25"/>
      <c r="BF41" s="25">
        <v>0</v>
      </c>
      <c r="BG41" s="26">
        <v>0</v>
      </c>
      <c r="BH41" s="25">
        <v>0</v>
      </c>
      <c r="BI41" s="25"/>
      <c r="BJ41" s="25">
        <v>0</v>
      </c>
      <c r="BK41" s="19">
        <f>BL41+BM41+BN41+BO41</f>
        <v>65</v>
      </c>
      <c r="BL41" s="25">
        <v>65</v>
      </c>
      <c r="BM41" s="25">
        <v>0</v>
      </c>
      <c r="BN41" s="25">
        <v>0</v>
      </c>
      <c r="BO41" s="25">
        <v>0</v>
      </c>
      <c r="BP41" s="19">
        <f>BW41+BX41+BU41+BV41+BS41+BT41+BQ41+BR41</f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5">
        <v>0</v>
      </c>
      <c r="BX41" s="25">
        <v>0</v>
      </c>
      <c r="BY41" s="19">
        <f>BZ41+CA41+CC41+CB41+CD41</f>
        <v>56</v>
      </c>
      <c r="BZ41" s="25">
        <v>29</v>
      </c>
      <c r="CA41" s="25">
        <v>0</v>
      </c>
      <c r="CB41" s="25">
        <v>0</v>
      </c>
      <c r="CC41" s="25">
        <v>0</v>
      </c>
      <c r="CD41" s="25">
        <v>27</v>
      </c>
      <c r="CE41" s="25">
        <v>0</v>
      </c>
      <c r="CF41" s="19">
        <f>CG41+CH41</f>
        <v>0</v>
      </c>
      <c r="CG41" s="25">
        <v>0</v>
      </c>
      <c r="CH41" s="25">
        <v>0</v>
      </c>
      <c r="CI41" s="19">
        <f>CJ41+CK41</f>
        <v>0</v>
      </c>
      <c r="CJ41" s="25">
        <v>0</v>
      </c>
      <c r="CK41" s="25">
        <v>0</v>
      </c>
      <c r="CL41" s="19">
        <f>CM41+CN41</f>
        <v>0</v>
      </c>
      <c r="CM41" s="25">
        <v>0</v>
      </c>
      <c r="CN41" s="25">
        <v>0</v>
      </c>
      <c r="CO41" s="19">
        <f>CP41+CQ41</f>
        <v>0</v>
      </c>
      <c r="CP41" s="25">
        <v>0</v>
      </c>
      <c r="CQ41" s="25">
        <v>0</v>
      </c>
      <c r="CR41" s="19">
        <f>CS41+CT41</f>
        <v>0</v>
      </c>
      <c r="CS41" s="25">
        <v>0</v>
      </c>
      <c r="CT41" s="25">
        <v>0</v>
      </c>
      <c r="CU41" s="25">
        <v>0</v>
      </c>
      <c r="CV41" s="27"/>
      <c r="CW41" s="23">
        <f>CU41+B41+F41+I41+L41+O41+R41+U41+X41+AA41+AB41+AC41+AD41+AG41+AJ41+AM41+AP41+AS41+AV41+AY41+BB41+BG41+BK41+BP41+BY41+CF41+CI41+CL41+CO41+CR41+CE41</f>
        <v>504</v>
      </c>
      <c r="CX41" s="19">
        <f>CU41+C41+G41+J41+M41+P41+S41+V41+Y41+AB41+AE41+AH41+AK41+AN41+AQ41+AT41+AW41+AZ41+BC41+BH41+BL41+BW41+BZ41+CG41+CJ41+CM41+CP41+CS41+CE41+BU41+BS41+BN41+BQ41+CC41+CB41+CD41</f>
        <v>317</v>
      </c>
      <c r="CY41" s="19">
        <f>E41+H41+K41+N41+Q41+T41+W41+Z41+AA41+AC41+AF41+AI41+AL41+AO41+AR41+AU41+AX41+BA41+BF41+BJ41+BM41+BX41+CA41+CH41+CK41+CN41+CQ41+CT41+BV41+BT41+BO41+BR41</f>
        <v>187</v>
      </c>
    </row>
    <row r="42" spans="1:103" ht="31.5" x14ac:dyDescent="0.25">
      <c r="A42" s="18" t="s">
        <v>140</v>
      </c>
      <c r="B42" s="19">
        <f>C42+E42</f>
        <v>0</v>
      </c>
      <c r="C42" s="25"/>
      <c r="D42" s="25"/>
      <c r="E42" s="25"/>
      <c r="F42" s="19">
        <f>G42+H42</f>
        <v>0</v>
      </c>
      <c r="G42" s="25"/>
      <c r="H42" s="25"/>
      <c r="I42" s="19">
        <f>J42+K42</f>
        <v>0</v>
      </c>
      <c r="J42" s="25"/>
      <c r="K42" s="25"/>
      <c r="L42" s="19">
        <f>M42+N42</f>
        <v>0</v>
      </c>
      <c r="M42" s="25"/>
      <c r="N42" s="25"/>
      <c r="O42" s="19">
        <f>P42+Q42</f>
        <v>0</v>
      </c>
      <c r="P42" s="25"/>
      <c r="Q42" s="25"/>
      <c r="R42" s="19">
        <f>S42+T42</f>
        <v>0</v>
      </c>
      <c r="S42" s="25"/>
      <c r="T42" s="25"/>
      <c r="U42" s="19">
        <f>V42+W42</f>
        <v>0</v>
      </c>
      <c r="V42" s="25"/>
      <c r="W42" s="25"/>
      <c r="X42" s="19">
        <f>Y42+Z42</f>
        <v>0</v>
      </c>
      <c r="Y42" s="25"/>
      <c r="Z42" s="25"/>
      <c r="AA42" s="25">
        <v>210</v>
      </c>
      <c r="AB42" s="25">
        <v>430</v>
      </c>
      <c r="AC42" s="25">
        <v>0</v>
      </c>
      <c r="AD42" s="19">
        <f>AE42+AF42</f>
        <v>0</v>
      </c>
      <c r="AE42" s="25">
        <v>0</v>
      </c>
      <c r="AF42" s="25">
        <v>0</v>
      </c>
      <c r="AG42" s="19">
        <f>AH42+AI42</f>
        <v>0</v>
      </c>
      <c r="AH42" s="25">
        <v>0</v>
      </c>
      <c r="AI42" s="25">
        <v>0</v>
      </c>
      <c r="AJ42" s="19">
        <f>AK42+AL42</f>
        <v>0</v>
      </c>
      <c r="AK42" s="25">
        <v>0</v>
      </c>
      <c r="AL42" s="25">
        <v>0</v>
      </c>
      <c r="AM42" s="19">
        <f>AN42+AO42</f>
        <v>0</v>
      </c>
      <c r="AN42" s="25">
        <v>0</v>
      </c>
      <c r="AO42" s="25">
        <v>0</v>
      </c>
      <c r="AP42" s="19">
        <f>AQ42+AR42</f>
        <v>0</v>
      </c>
      <c r="AQ42" s="25">
        <v>0</v>
      </c>
      <c r="AR42" s="25">
        <v>0</v>
      </c>
      <c r="AS42" s="19">
        <f>AT42+AU42</f>
        <v>0</v>
      </c>
      <c r="AT42" s="25">
        <v>0</v>
      </c>
      <c r="AU42" s="25">
        <v>0</v>
      </c>
      <c r="AV42" s="19">
        <f>AW42+AX42</f>
        <v>0</v>
      </c>
      <c r="AW42" s="25">
        <v>0</v>
      </c>
      <c r="AX42" s="25">
        <v>0</v>
      </c>
      <c r="AY42" s="19">
        <f>AZ42+BA42</f>
        <v>0</v>
      </c>
      <c r="AZ42" s="25">
        <v>0</v>
      </c>
      <c r="BA42" s="25">
        <v>0</v>
      </c>
      <c r="BB42" s="26">
        <v>0</v>
      </c>
      <c r="BC42" s="25">
        <v>0</v>
      </c>
      <c r="BD42" s="25"/>
      <c r="BE42" s="25"/>
      <c r="BF42" s="25">
        <v>0</v>
      </c>
      <c r="BG42" s="26">
        <v>0</v>
      </c>
      <c r="BH42" s="25">
        <v>0</v>
      </c>
      <c r="BI42" s="25"/>
      <c r="BJ42" s="25">
        <v>0</v>
      </c>
      <c r="BK42" s="19">
        <f>BL42+BM42+BN42+BO42</f>
        <v>0</v>
      </c>
      <c r="BL42" s="25">
        <v>0</v>
      </c>
      <c r="BM42" s="25">
        <v>0</v>
      </c>
      <c r="BN42" s="25">
        <v>0</v>
      </c>
      <c r="BO42" s="25">
        <v>0</v>
      </c>
      <c r="BP42" s="19">
        <f>BW42+BX42+BU42+BV42+BS42+BT42+BQ42+BR42</f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5">
        <v>0</v>
      </c>
      <c r="BX42" s="25">
        <v>0</v>
      </c>
      <c r="BY42" s="19">
        <f>BZ42+CA42+CC42+CB42+CD42</f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19">
        <f>CG42+CH42</f>
        <v>0</v>
      </c>
      <c r="CG42" s="25">
        <v>0</v>
      </c>
      <c r="CH42" s="25">
        <v>0</v>
      </c>
      <c r="CI42" s="19">
        <f>CJ42+CK42</f>
        <v>0</v>
      </c>
      <c r="CJ42" s="25">
        <v>0</v>
      </c>
      <c r="CK42" s="25">
        <v>0</v>
      </c>
      <c r="CL42" s="19">
        <f>CM42+CN42</f>
        <v>0</v>
      </c>
      <c r="CM42" s="25">
        <v>0</v>
      </c>
      <c r="CN42" s="25">
        <v>0</v>
      </c>
      <c r="CO42" s="19">
        <f>CP42+CQ42</f>
        <v>0</v>
      </c>
      <c r="CP42" s="25">
        <v>0</v>
      </c>
      <c r="CQ42" s="25">
        <v>0</v>
      </c>
      <c r="CR42" s="19">
        <f>CS42+CT42</f>
        <v>340</v>
      </c>
      <c r="CS42" s="25">
        <v>85</v>
      </c>
      <c r="CT42" s="25">
        <v>255</v>
      </c>
      <c r="CU42" s="25">
        <v>0</v>
      </c>
      <c r="CV42" s="27"/>
      <c r="CW42" s="23">
        <f>CU42+B42+F42+I42+L42+O42+R42+U42+X42+AA42+AB42+AC42+AD42+AG42+AJ42+AM42+AP42+AS42+AV42+AY42+BB42+BG42+BK42+BP42+BY42+CF42+CI42+CL42+CO42+CR42+CE42</f>
        <v>980</v>
      </c>
      <c r="CX42" s="19">
        <f>CU42+C42+G42+J42+M42+P42+S42+V42+Y42+AB42+AE42+AH42+AK42+AN42+AQ42+AT42+AW42+AZ42+BC42+BH42+BL42+BW42+BZ42+CG42+CJ42+CM42+CP42+CS42+CE42+BU42+BS42+BN42+BQ42+CC42+CB42+CD42</f>
        <v>515</v>
      </c>
      <c r="CY42" s="19">
        <f>E42+H42+K42+N42+Q42+T42+W42+Z42+AA42+AC42+AF42+AI42+AL42+AO42+AR42+AU42+AX42+BA42+BF42+BJ42+BM42+BX42+CA42+CH42+CK42+CN42+CQ42+CT42+BV42+BT42+BO42+BR42</f>
        <v>465</v>
      </c>
    </row>
    <row r="43" spans="1:103" ht="31.5" x14ac:dyDescent="0.25">
      <c r="A43" s="18" t="s">
        <v>141</v>
      </c>
      <c r="B43" s="19">
        <f>C43+E43</f>
        <v>0</v>
      </c>
      <c r="C43" s="25">
        <v>0</v>
      </c>
      <c r="D43" s="25"/>
      <c r="E43" s="25">
        <v>0</v>
      </c>
      <c r="F43" s="19">
        <f>G43+H43</f>
        <v>0</v>
      </c>
      <c r="G43" s="25">
        <v>0</v>
      </c>
      <c r="H43" s="25">
        <v>0</v>
      </c>
      <c r="I43" s="19">
        <f>J43+K43</f>
        <v>0</v>
      </c>
      <c r="J43" s="25">
        <v>0</v>
      </c>
      <c r="K43" s="25">
        <v>0</v>
      </c>
      <c r="L43" s="19">
        <f>M43+N43</f>
        <v>0</v>
      </c>
      <c r="M43" s="25">
        <v>0</v>
      </c>
      <c r="N43" s="25">
        <v>0</v>
      </c>
      <c r="O43" s="19">
        <f>P43+Q43</f>
        <v>0</v>
      </c>
      <c r="P43" s="25">
        <v>0</v>
      </c>
      <c r="Q43" s="25">
        <v>0</v>
      </c>
      <c r="R43" s="19">
        <f>S43+T43</f>
        <v>0</v>
      </c>
      <c r="S43" s="25">
        <v>0</v>
      </c>
      <c r="T43" s="25">
        <v>0</v>
      </c>
      <c r="U43" s="19">
        <f>V43+W43</f>
        <v>0</v>
      </c>
      <c r="V43" s="25">
        <v>0</v>
      </c>
      <c r="W43" s="25">
        <v>0</v>
      </c>
      <c r="X43" s="19">
        <f>Y43+Z43</f>
        <v>0</v>
      </c>
      <c r="Y43" s="25">
        <v>0</v>
      </c>
      <c r="Z43" s="25">
        <v>0</v>
      </c>
      <c r="AA43" s="25">
        <v>290</v>
      </c>
      <c r="AB43" s="25">
        <v>465</v>
      </c>
      <c r="AC43" s="25">
        <v>0</v>
      </c>
      <c r="AD43" s="19">
        <f>AE43+AF43</f>
        <v>0</v>
      </c>
      <c r="AE43" s="25">
        <v>0</v>
      </c>
      <c r="AF43" s="25">
        <v>0</v>
      </c>
      <c r="AG43" s="19">
        <f>AH43+AI43</f>
        <v>0</v>
      </c>
      <c r="AH43" s="25">
        <v>0</v>
      </c>
      <c r="AI43" s="25">
        <v>0</v>
      </c>
      <c r="AJ43" s="19">
        <f>AK43+AL43</f>
        <v>0</v>
      </c>
      <c r="AK43" s="25">
        <v>0</v>
      </c>
      <c r="AL43" s="25">
        <v>0</v>
      </c>
      <c r="AM43" s="19">
        <f>AN43+AO43</f>
        <v>0</v>
      </c>
      <c r="AN43" s="25">
        <v>0</v>
      </c>
      <c r="AO43" s="25">
        <v>0</v>
      </c>
      <c r="AP43" s="19">
        <f>AQ43+AR43</f>
        <v>0</v>
      </c>
      <c r="AQ43" s="25">
        <v>0</v>
      </c>
      <c r="AR43" s="25">
        <v>0</v>
      </c>
      <c r="AS43" s="19">
        <f>AT43+AU43</f>
        <v>0</v>
      </c>
      <c r="AT43" s="25">
        <v>0</v>
      </c>
      <c r="AU43" s="25">
        <v>0</v>
      </c>
      <c r="AV43" s="19">
        <f>AW43+AX43</f>
        <v>0</v>
      </c>
      <c r="AW43" s="25">
        <v>0</v>
      </c>
      <c r="AX43" s="25">
        <v>0</v>
      </c>
      <c r="AY43" s="19">
        <f>AZ43+BA43</f>
        <v>0</v>
      </c>
      <c r="AZ43" s="25">
        <v>0</v>
      </c>
      <c r="BA43" s="25">
        <v>0</v>
      </c>
      <c r="BB43" s="26">
        <v>0</v>
      </c>
      <c r="BC43" s="25">
        <v>0</v>
      </c>
      <c r="BD43" s="25"/>
      <c r="BE43" s="25"/>
      <c r="BF43" s="25">
        <v>0</v>
      </c>
      <c r="BG43" s="26">
        <v>0</v>
      </c>
      <c r="BH43" s="25">
        <v>0</v>
      </c>
      <c r="BI43" s="25"/>
      <c r="BJ43" s="25">
        <v>0</v>
      </c>
      <c r="BK43" s="19">
        <f>BL43+BM43+BN43+BO43</f>
        <v>405</v>
      </c>
      <c r="BL43" s="25">
        <v>405</v>
      </c>
      <c r="BM43" s="25">
        <v>0</v>
      </c>
      <c r="BN43" s="25">
        <v>0</v>
      </c>
      <c r="BO43" s="25">
        <v>0</v>
      </c>
      <c r="BP43" s="19">
        <f>BW43+BX43+BU43+BV43+BS43+BT43+BQ43+BR43</f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5">
        <v>0</v>
      </c>
      <c r="BX43" s="25">
        <v>0</v>
      </c>
      <c r="BY43" s="19">
        <f>BZ43+CA43+CC43+CB43+CD43</f>
        <v>0</v>
      </c>
      <c r="BZ43" s="25"/>
      <c r="CA43" s="25"/>
      <c r="CB43" s="25"/>
      <c r="CC43" s="25"/>
      <c r="CD43" s="25"/>
      <c r="CE43" s="25"/>
      <c r="CF43" s="19">
        <f>CG43+CH43</f>
        <v>0</v>
      </c>
      <c r="CG43" s="25"/>
      <c r="CH43" s="25"/>
      <c r="CI43" s="19">
        <f>CJ43+CK43</f>
        <v>0</v>
      </c>
      <c r="CJ43" s="25"/>
      <c r="CK43" s="25"/>
      <c r="CL43" s="19">
        <f>CM43+CN43</f>
        <v>0</v>
      </c>
      <c r="CM43" s="25"/>
      <c r="CN43" s="25"/>
      <c r="CO43" s="19">
        <f>CP43+CQ43</f>
        <v>0</v>
      </c>
      <c r="CP43" s="25"/>
      <c r="CQ43" s="25"/>
      <c r="CR43" s="19">
        <f>CS43+CT43</f>
        <v>0</v>
      </c>
      <c r="CS43" s="25"/>
      <c r="CT43" s="25"/>
      <c r="CU43" s="25"/>
      <c r="CV43" s="27"/>
      <c r="CW43" s="23">
        <f>CU43+B43+F43+I43+L43+O43+R43+U43+X43+AA43+AB43+AC43+AD43+AG43+AJ43+AM43+AP43+AS43+AV43+AY43+BB43+BG43+BK43+BP43+BY43+CF43+CI43+CL43+CO43+CR43+CE43</f>
        <v>1160</v>
      </c>
      <c r="CX43" s="19">
        <f>CU43+C43+G43+J43+M43+P43+S43+V43+Y43+AB43+AE43+AH43+AK43+AN43+AQ43+AT43+AW43+AZ43+BC43+BH43+BL43+BW43+BZ43+CG43+CJ43+CM43+CP43+CS43+CE43+BU43+BS43+BN43+BQ43+CC43+CB43+CD43</f>
        <v>870</v>
      </c>
      <c r="CY43" s="19">
        <f>E43+H43+K43+N43+Q43+T43+W43+Z43+AA43+AC43+AF43+AI43+AL43+AO43+AR43+AU43+AX43+BA43+BF43+BJ43+BM43+BX43+CA43+CH43+CK43+CN43+CQ43+CT43+BV43+BT43+BO43+BR43</f>
        <v>290</v>
      </c>
    </row>
    <row r="44" spans="1:103" ht="31.5" x14ac:dyDescent="0.25">
      <c r="A44" s="18" t="s">
        <v>142</v>
      </c>
      <c r="B44" s="19">
        <f>C44+E44</f>
        <v>0</v>
      </c>
      <c r="C44" s="25">
        <v>0</v>
      </c>
      <c r="D44" s="25"/>
      <c r="E44" s="25">
        <v>0</v>
      </c>
      <c r="F44" s="19">
        <f>G44+H44</f>
        <v>0</v>
      </c>
      <c r="G44" s="25">
        <v>0</v>
      </c>
      <c r="H44" s="25">
        <v>0</v>
      </c>
      <c r="I44" s="19">
        <f>J44+K44</f>
        <v>0</v>
      </c>
      <c r="J44" s="25">
        <v>0</v>
      </c>
      <c r="K44" s="25">
        <v>0</v>
      </c>
      <c r="L44" s="19">
        <f>M44+N44</f>
        <v>0</v>
      </c>
      <c r="M44" s="25">
        <v>0</v>
      </c>
      <c r="N44" s="25">
        <v>0</v>
      </c>
      <c r="O44" s="19">
        <f>P44+Q44</f>
        <v>0</v>
      </c>
      <c r="P44" s="25">
        <v>0</v>
      </c>
      <c r="Q44" s="25">
        <v>0</v>
      </c>
      <c r="R44" s="19">
        <f>S44+T44</f>
        <v>0</v>
      </c>
      <c r="S44" s="25">
        <v>0</v>
      </c>
      <c r="T44" s="25">
        <v>0</v>
      </c>
      <c r="U44" s="19">
        <f>V44+W44</f>
        <v>0</v>
      </c>
      <c r="V44" s="25">
        <v>0</v>
      </c>
      <c r="W44" s="25">
        <v>0</v>
      </c>
      <c r="X44" s="19">
        <f>Y44+Z44</f>
        <v>0</v>
      </c>
      <c r="Y44" s="25">
        <v>0</v>
      </c>
      <c r="Z44" s="25">
        <v>0</v>
      </c>
      <c r="AA44" s="25">
        <v>257</v>
      </c>
      <c r="AB44" s="25">
        <v>446</v>
      </c>
      <c r="AC44" s="25">
        <v>0</v>
      </c>
      <c r="AD44" s="19">
        <f>AE44+AF44</f>
        <v>0</v>
      </c>
      <c r="AE44" s="25">
        <v>0</v>
      </c>
      <c r="AF44" s="25">
        <v>0</v>
      </c>
      <c r="AG44" s="19">
        <f>AH44+AI44</f>
        <v>0</v>
      </c>
      <c r="AH44" s="25">
        <v>0</v>
      </c>
      <c r="AI44" s="25">
        <v>0</v>
      </c>
      <c r="AJ44" s="19">
        <f>AK44+AL44</f>
        <v>0</v>
      </c>
      <c r="AK44" s="25">
        <v>0</v>
      </c>
      <c r="AL44" s="25">
        <v>0</v>
      </c>
      <c r="AM44" s="19">
        <f>AN44+AO44</f>
        <v>0</v>
      </c>
      <c r="AN44" s="25">
        <v>0</v>
      </c>
      <c r="AO44" s="25">
        <v>0</v>
      </c>
      <c r="AP44" s="19">
        <f>AQ44+AR44</f>
        <v>0</v>
      </c>
      <c r="AQ44" s="25">
        <v>0</v>
      </c>
      <c r="AR44" s="25">
        <v>0</v>
      </c>
      <c r="AS44" s="19">
        <f>AT44+AU44</f>
        <v>0</v>
      </c>
      <c r="AT44" s="25">
        <v>0</v>
      </c>
      <c r="AU44" s="25">
        <v>0</v>
      </c>
      <c r="AV44" s="19">
        <f>AW44+AX44</f>
        <v>0</v>
      </c>
      <c r="AW44" s="25">
        <v>0</v>
      </c>
      <c r="AX44" s="25">
        <v>0</v>
      </c>
      <c r="AY44" s="19">
        <f>AZ44+BA44</f>
        <v>0</v>
      </c>
      <c r="AZ44" s="25">
        <v>0</v>
      </c>
      <c r="BA44" s="25">
        <v>0</v>
      </c>
      <c r="BB44" s="26">
        <v>0</v>
      </c>
      <c r="BC44" s="25">
        <v>0</v>
      </c>
      <c r="BD44" s="25"/>
      <c r="BE44" s="25"/>
      <c r="BF44" s="25">
        <v>0</v>
      </c>
      <c r="BG44" s="26">
        <v>0</v>
      </c>
      <c r="BH44" s="25">
        <v>0</v>
      </c>
      <c r="BI44" s="25"/>
      <c r="BJ44" s="25">
        <v>0</v>
      </c>
      <c r="BK44" s="19">
        <f>BL44+BM44+BN44+BO44</f>
        <v>270</v>
      </c>
      <c r="BL44" s="25">
        <v>270</v>
      </c>
      <c r="BM44" s="25"/>
      <c r="BN44" s="25"/>
      <c r="BO44" s="25"/>
      <c r="BP44" s="19">
        <f>BW44+BX44+BU44+BV44+BS44+BT44+BQ44+BR44</f>
        <v>0</v>
      </c>
      <c r="BQ44" s="26"/>
      <c r="BR44" s="26"/>
      <c r="BS44" s="26"/>
      <c r="BT44" s="26"/>
      <c r="BU44" s="26"/>
      <c r="BV44" s="26"/>
      <c r="BW44" s="25"/>
      <c r="BX44" s="25"/>
      <c r="BY44" s="19">
        <f>BZ44+CA44+CC44+CB44+CD44</f>
        <v>0</v>
      </c>
      <c r="BZ44" s="25"/>
      <c r="CA44" s="25"/>
      <c r="CB44" s="25"/>
      <c r="CC44" s="25"/>
      <c r="CD44" s="25"/>
      <c r="CE44" s="25"/>
      <c r="CF44" s="19">
        <f>CG44+CH44</f>
        <v>0</v>
      </c>
      <c r="CG44" s="25"/>
      <c r="CH44" s="25"/>
      <c r="CI44" s="19">
        <f>CJ44+CK44</f>
        <v>0</v>
      </c>
      <c r="CJ44" s="25"/>
      <c r="CK44" s="25"/>
      <c r="CL44" s="19">
        <f>CM44+CN44</f>
        <v>0</v>
      </c>
      <c r="CM44" s="25"/>
      <c r="CN44" s="25"/>
      <c r="CO44" s="19">
        <f>CP44+CQ44</f>
        <v>0</v>
      </c>
      <c r="CP44" s="25"/>
      <c r="CQ44" s="25"/>
      <c r="CR44" s="19">
        <f>CS44+CT44</f>
        <v>0</v>
      </c>
      <c r="CS44" s="25"/>
      <c r="CT44" s="25"/>
      <c r="CU44" s="25"/>
      <c r="CV44" s="27"/>
      <c r="CW44" s="23">
        <f>CU44+B44+F44+I44+L44+O44+R44+U44+X44+AA44+AB44+AC44+AD44+AG44+AJ44+AM44+AP44+AS44+AV44+AY44+BB44+BG44+BK44+BP44+BY44+CF44+CI44+CL44+CO44+CR44+CE44</f>
        <v>973</v>
      </c>
      <c r="CX44" s="19">
        <f>CU44+C44+G44+J44+M44+P44+S44+V44+Y44+AB44+AE44+AH44+AK44+AN44+AQ44+AT44+AW44+AZ44+BC44+BH44+BL44+BW44+BZ44+CG44+CJ44+CM44+CP44+CS44+CE44+BU44+BS44+BN44+BQ44+CC44+CB44+CD44</f>
        <v>716</v>
      </c>
      <c r="CY44" s="19">
        <f>E44+H44+K44+N44+Q44+T44+W44+Z44+AA44+AC44+AF44+AI44+AL44+AO44+AR44+AU44+AX44+BA44+BF44+BJ44+BM44+BX44+CA44+CH44+CK44+CN44+CQ44+CT44+BV44+BT44+BO44+BR44</f>
        <v>257</v>
      </c>
    </row>
    <row r="45" spans="1:103" ht="31.5" x14ac:dyDescent="0.25">
      <c r="A45" s="18" t="s">
        <v>143</v>
      </c>
      <c r="B45" s="19">
        <f>C45+E45</f>
        <v>0</v>
      </c>
      <c r="C45" s="25"/>
      <c r="D45" s="25"/>
      <c r="E45" s="25"/>
      <c r="F45" s="19">
        <f>G45+H45</f>
        <v>0</v>
      </c>
      <c r="G45" s="25"/>
      <c r="H45" s="25"/>
      <c r="I45" s="19">
        <f>J45+K45</f>
        <v>0</v>
      </c>
      <c r="J45" s="25"/>
      <c r="K45" s="25"/>
      <c r="L45" s="19">
        <f>M45+N45</f>
        <v>0</v>
      </c>
      <c r="M45" s="25"/>
      <c r="N45" s="25"/>
      <c r="O45" s="19">
        <f>P45+Q45</f>
        <v>0</v>
      </c>
      <c r="P45" s="25"/>
      <c r="Q45" s="25"/>
      <c r="R45" s="19">
        <f>S45+T45</f>
        <v>0</v>
      </c>
      <c r="S45" s="25"/>
      <c r="T45" s="25"/>
      <c r="U45" s="19">
        <f>V45+W45</f>
        <v>0</v>
      </c>
      <c r="V45" s="25"/>
      <c r="W45" s="25"/>
      <c r="X45" s="19">
        <f>Y45+Z45</f>
        <v>0</v>
      </c>
      <c r="Y45" s="25"/>
      <c r="Z45" s="25"/>
      <c r="AA45" s="25">
        <v>307</v>
      </c>
      <c r="AB45" s="25">
        <v>522</v>
      </c>
      <c r="AC45" s="25">
        <v>0</v>
      </c>
      <c r="AD45" s="19">
        <f>AE45+AF45</f>
        <v>0</v>
      </c>
      <c r="AE45" s="25">
        <v>0</v>
      </c>
      <c r="AF45" s="25">
        <v>0</v>
      </c>
      <c r="AG45" s="19">
        <f>AH45+AI45</f>
        <v>0</v>
      </c>
      <c r="AH45" s="25">
        <v>0</v>
      </c>
      <c r="AI45" s="25">
        <v>0</v>
      </c>
      <c r="AJ45" s="19">
        <f>AK45+AL45</f>
        <v>0</v>
      </c>
      <c r="AK45" s="25">
        <v>0</v>
      </c>
      <c r="AL45" s="25">
        <v>0</v>
      </c>
      <c r="AM45" s="19">
        <f>AN45+AO45</f>
        <v>0</v>
      </c>
      <c r="AN45" s="25">
        <v>0</v>
      </c>
      <c r="AO45" s="25">
        <v>0</v>
      </c>
      <c r="AP45" s="19">
        <f>AQ45+AR45</f>
        <v>0</v>
      </c>
      <c r="AQ45" s="25">
        <v>0</v>
      </c>
      <c r="AR45" s="25">
        <v>0</v>
      </c>
      <c r="AS45" s="19">
        <f>AT45+AU45</f>
        <v>0</v>
      </c>
      <c r="AT45" s="25">
        <v>0</v>
      </c>
      <c r="AU45" s="25">
        <v>0</v>
      </c>
      <c r="AV45" s="19">
        <f>AW45+AX45</f>
        <v>0</v>
      </c>
      <c r="AW45" s="25">
        <v>0</v>
      </c>
      <c r="AX45" s="25">
        <v>0</v>
      </c>
      <c r="AY45" s="19">
        <f>AZ45+BA45</f>
        <v>0</v>
      </c>
      <c r="AZ45" s="25">
        <v>0</v>
      </c>
      <c r="BA45" s="25">
        <v>0</v>
      </c>
      <c r="BB45" s="26">
        <v>0</v>
      </c>
      <c r="BC45" s="25">
        <v>0</v>
      </c>
      <c r="BD45" s="25"/>
      <c r="BE45" s="25"/>
      <c r="BF45" s="25">
        <v>0</v>
      </c>
      <c r="BG45" s="26">
        <v>0</v>
      </c>
      <c r="BH45" s="25">
        <v>0</v>
      </c>
      <c r="BI45" s="25"/>
      <c r="BJ45" s="25">
        <v>0</v>
      </c>
      <c r="BK45" s="19">
        <f>BL45+BM45+BN45+BO45</f>
        <v>192</v>
      </c>
      <c r="BL45" s="25">
        <v>192</v>
      </c>
      <c r="BM45" s="25">
        <v>0</v>
      </c>
      <c r="BN45" s="25">
        <v>0</v>
      </c>
      <c r="BO45" s="25">
        <v>0</v>
      </c>
      <c r="BP45" s="19">
        <f>BW45+BX45+BU45+BV45+BS45+BT45+BQ45+BR45</f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5">
        <v>0</v>
      </c>
      <c r="BX45" s="25">
        <v>0</v>
      </c>
      <c r="BY45" s="19">
        <f>BZ45+CA45+CC45+CB45+CD45</f>
        <v>92</v>
      </c>
      <c r="BZ45" s="25">
        <v>49</v>
      </c>
      <c r="CA45" s="25">
        <v>0</v>
      </c>
      <c r="CB45" s="25">
        <v>0</v>
      </c>
      <c r="CC45" s="25">
        <v>43</v>
      </c>
      <c r="CD45" s="25">
        <v>0</v>
      </c>
      <c r="CE45" s="25">
        <v>0</v>
      </c>
      <c r="CF45" s="19">
        <f>CG45+CH45</f>
        <v>0</v>
      </c>
      <c r="CG45" s="25">
        <v>0</v>
      </c>
      <c r="CH45" s="25">
        <v>0</v>
      </c>
      <c r="CI45" s="19">
        <f>CJ45+CK45</f>
        <v>0</v>
      </c>
      <c r="CJ45" s="25">
        <v>0</v>
      </c>
      <c r="CK45" s="25">
        <v>0</v>
      </c>
      <c r="CL45" s="19">
        <f>CM45+CN45</f>
        <v>0</v>
      </c>
      <c r="CM45" s="25">
        <v>0</v>
      </c>
      <c r="CN45" s="25">
        <v>0</v>
      </c>
      <c r="CO45" s="19">
        <f>CP45+CQ45</f>
        <v>0</v>
      </c>
      <c r="CP45" s="25">
        <v>0</v>
      </c>
      <c r="CQ45" s="25">
        <v>0</v>
      </c>
      <c r="CR45" s="19">
        <f>CS45+CT45</f>
        <v>307</v>
      </c>
      <c r="CS45" s="25">
        <v>180</v>
      </c>
      <c r="CT45" s="25">
        <v>127</v>
      </c>
      <c r="CU45" s="25">
        <v>0</v>
      </c>
      <c r="CV45" s="27"/>
      <c r="CW45" s="23">
        <f>CU45+B45+F45+I45+L45+O45+R45+U45+X45+AA45+AB45+AC45+AD45+AG45+AJ45+AM45+AP45+AS45+AV45+AY45+BB45+BG45+BK45+BP45+BY45+CF45+CI45+CL45+CO45+CR45+CE45</f>
        <v>1420</v>
      </c>
      <c r="CX45" s="19">
        <f>CU45+C45+G45+J45+M45+P45+S45+V45+Y45+AB45+AE45+AH45+AK45+AN45+AQ45+AT45+AW45+AZ45+BC45+BH45+BL45+BW45+BZ45+CG45+CJ45+CM45+CP45+CS45+CE45+BU45+BS45+BN45+BQ45+CC45+CB45+CD45</f>
        <v>986</v>
      </c>
      <c r="CY45" s="19">
        <f>E45+H45+K45+N45+Q45+T45+W45+Z45+AA45+AC45+AF45+AI45+AL45+AO45+AR45+AU45+AX45+BA45+BF45+BJ45+BM45+BX45+CA45+CH45+CK45+CN45+CQ45+CT45+BV45+BT45+BO45+BR45</f>
        <v>434</v>
      </c>
    </row>
    <row r="46" spans="1:103" ht="47.25" x14ac:dyDescent="0.25">
      <c r="A46" s="18" t="s">
        <v>144</v>
      </c>
      <c r="B46" s="19">
        <f>C46+E46</f>
        <v>0</v>
      </c>
      <c r="C46" s="25">
        <v>0</v>
      </c>
      <c r="D46" s="25"/>
      <c r="E46" s="25">
        <v>0</v>
      </c>
      <c r="F46" s="19">
        <f>G46+H46</f>
        <v>0</v>
      </c>
      <c r="G46" s="25">
        <v>0</v>
      </c>
      <c r="H46" s="25">
        <v>0</v>
      </c>
      <c r="I46" s="19">
        <f>J46+K46</f>
        <v>0</v>
      </c>
      <c r="J46" s="25">
        <v>0</v>
      </c>
      <c r="K46" s="25">
        <v>0</v>
      </c>
      <c r="L46" s="19">
        <f>M46+N46</f>
        <v>0</v>
      </c>
      <c r="M46" s="25">
        <v>0</v>
      </c>
      <c r="N46" s="25">
        <v>0</v>
      </c>
      <c r="O46" s="19">
        <f>P46+Q46</f>
        <v>0</v>
      </c>
      <c r="P46" s="25">
        <v>0</v>
      </c>
      <c r="Q46" s="25">
        <v>0</v>
      </c>
      <c r="R46" s="19">
        <f>S46+T46</f>
        <v>0</v>
      </c>
      <c r="S46" s="25">
        <v>0</v>
      </c>
      <c r="T46" s="25">
        <v>0</v>
      </c>
      <c r="U46" s="19">
        <f>V46+W46</f>
        <v>0</v>
      </c>
      <c r="V46" s="25">
        <v>0</v>
      </c>
      <c r="W46" s="25">
        <v>0</v>
      </c>
      <c r="X46" s="19">
        <f>Y46+Z46</f>
        <v>0</v>
      </c>
      <c r="Y46" s="25">
        <v>0</v>
      </c>
      <c r="Z46" s="25">
        <v>0</v>
      </c>
      <c r="AA46" s="25">
        <v>0</v>
      </c>
      <c r="AB46" s="25">
        <v>572</v>
      </c>
      <c r="AC46" s="25">
        <v>0</v>
      </c>
      <c r="AD46" s="19">
        <f>AE46+AF46</f>
        <v>142</v>
      </c>
      <c r="AE46" s="25">
        <v>142</v>
      </c>
      <c r="AF46" s="25">
        <v>0</v>
      </c>
      <c r="AG46" s="19">
        <f>AH46+AI46</f>
        <v>0</v>
      </c>
      <c r="AH46" s="25">
        <v>0</v>
      </c>
      <c r="AI46" s="25">
        <v>0</v>
      </c>
      <c r="AJ46" s="19">
        <f>AK46+AL46</f>
        <v>0</v>
      </c>
      <c r="AK46" s="25">
        <v>0</v>
      </c>
      <c r="AL46" s="25">
        <v>0</v>
      </c>
      <c r="AM46" s="19">
        <f>AN46+AO46</f>
        <v>0</v>
      </c>
      <c r="AN46" s="25">
        <v>0</v>
      </c>
      <c r="AO46" s="25">
        <v>0</v>
      </c>
      <c r="AP46" s="19">
        <f>AQ46+AR46</f>
        <v>0</v>
      </c>
      <c r="AQ46" s="25">
        <v>0</v>
      </c>
      <c r="AR46" s="25">
        <v>0</v>
      </c>
      <c r="AS46" s="19">
        <f>AT46+AU46</f>
        <v>0</v>
      </c>
      <c r="AT46" s="25">
        <v>0</v>
      </c>
      <c r="AU46" s="25">
        <v>0</v>
      </c>
      <c r="AV46" s="19">
        <f>AW46+AX46</f>
        <v>0</v>
      </c>
      <c r="AW46" s="25">
        <v>0</v>
      </c>
      <c r="AX46" s="25">
        <v>0</v>
      </c>
      <c r="AY46" s="19">
        <f>AZ46+BA46</f>
        <v>0</v>
      </c>
      <c r="AZ46" s="25">
        <v>0</v>
      </c>
      <c r="BA46" s="25">
        <v>0</v>
      </c>
      <c r="BB46" s="26">
        <v>0</v>
      </c>
      <c r="BC46" s="25">
        <v>0</v>
      </c>
      <c r="BD46" s="25"/>
      <c r="BE46" s="25"/>
      <c r="BF46" s="25">
        <v>0</v>
      </c>
      <c r="BG46" s="26">
        <v>0</v>
      </c>
      <c r="BH46" s="25">
        <v>0</v>
      </c>
      <c r="BI46" s="25"/>
      <c r="BJ46" s="25">
        <v>0</v>
      </c>
      <c r="BK46" s="19">
        <f>BL46+BM46+BN46+BO46</f>
        <v>297</v>
      </c>
      <c r="BL46" s="25">
        <v>297</v>
      </c>
      <c r="BM46" s="25">
        <v>0</v>
      </c>
      <c r="BN46" s="25">
        <v>0</v>
      </c>
      <c r="BO46" s="25">
        <v>0</v>
      </c>
      <c r="BP46" s="19">
        <f>BW46+BX46+BU46+BV46+BS46+BT46+BQ46+BR46</f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5">
        <v>0</v>
      </c>
      <c r="BX46" s="25">
        <v>0</v>
      </c>
      <c r="BY46" s="19">
        <f>BZ46+CA46+CC46+CB46+CD46</f>
        <v>269</v>
      </c>
      <c r="BZ46" s="25">
        <v>150</v>
      </c>
      <c r="CA46" s="25">
        <v>0</v>
      </c>
      <c r="CB46" s="25">
        <v>119</v>
      </c>
      <c r="CC46" s="25">
        <v>0</v>
      </c>
      <c r="CD46" s="25">
        <v>0</v>
      </c>
      <c r="CE46" s="25">
        <v>0</v>
      </c>
      <c r="CF46" s="19">
        <f>CG46+CH46</f>
        <v>0</v>
      </c>
      <c r="CG46" s="25">
        <v>0</v>
      </c>
      <c r="CH46" s="25">
        <v>0</v>
      </c>
      <c r="CI46" s="19">
        <f>CJ46+CK46</f>
        <v>0</v>
      </c>
      <c r="CJ46" s="25">
        <v>0</v>
      </c>
      <c r="CK46" s="25">
        <v>0</v>
      </c>
      <c r="CL46" s="19">
        <f>CM46+CN46</f>
        <v>0</v>
      </c>
      <c r="CM46" s="25">
        <v>0</v>
      </c>
      <c r="CN46" s="25">
        <v>0</v>
      </c>
      <c r="CO46" s="19">
        <f>CP46+CQ46</f>
        <v>0</v>
      </c>
      <c r="CP46" s="25">
        <v>0</v>
      </c>
      <c r="CQ46" s="25">
        <v>0</v>
      </c>
      <c r="CR46" s="19">
        <f>CS46+CT46</f>
        <v>482</v>
      </c>
      <c r="CS46" s="25">
        <v>170</v>
      </c>
      <c r="CT46" s="25">
        <v>312</v>
      </c>
      <c r="CU46" s="25">
        <v>0</v>
      </c>
      <c r="CV46" s="27"/>
      <c r="CW46" s="23">
        <f>CU46+B46+F46+I46+L46+O46+R46+U46+X46+AA46+AB46+AC46+AD46+AG46+AJ46+AM46+AP46+AS46+AV46+AY46+BB46+BG46+BK46+BP46+BY46+CF46+CI46+CL46+CO46+CR46+CE46</f>
        <v>1762</v>
      </c>
      <c r="CX46" s="19">
        <f>CU46+C46+G46+J46+M46+P46+S46+V46+Y46+AB46+AE46+AH46+AK46+AN46+AQ46+AT46+AW46+AZ46+BC46+BH46+BL46+BW46+BZ46+CG46+CJ46+CM46+CP46+CS46+CE46+BU46+BS46+BN46+BQ46+CC46+CB46+CD46</f>
        <v>1450</v>
      </c>
      <c r="CY46" s="19">
        <f>E46+H46+K46+N46+Q46+T46+W46+Z46+AA46+AC46+AF46+AI46+AL46+AO46+AR46+AU46+AX46+BA46+BF46+BJ46+BM46+BX46+CA46+CH46+CK46+CN46+CQ46+CT46+BV46+BT46+BO46+BR46</f>
        <v>312</v>
      </c>
    </row>
    <row r="47" spans="1:103" ht="31.5" x14ac:dyDescent="0.25">
      <c r="A47" s="18" t="s">
        <v>145</v>
      </c>
      <c r="B47" s="19">
        <f>C47+E47</f>
        <v>0</v>
      </c>
      <c r="C47" s="25">
        <v>0</v>
      </c>
      <c r="D47" s="25"/>
      <c r="E47" s="25">
        <v>0</v>
      </c>
      <c r="F47" s="19">
        <f>G47+H47</f>
        <v>0</v>
      </c>
      <c r="G47" s="25">
        <v>0</v>
      </c>
      <c r="H47" s="25">
        <v>0</v>
      </c>
      <c r="I47" s="19">
        <f>J47+K47</f>
        <v>889</v>
      </c>
      <c r="J47" s="25">
        <v>889</v>
      </c>
      <c r="K47" s="25">
        <v>0</v>
      </c>
      <c r="L47" s="19">
        <f>M47+N47</f>
        <v>0</v>
      </c>
      <c r="M47" s="25">
        <v>0</v>
      </c>
      <c r="N47" s="25">
        <v>0</v>
      </c>
      <c r="O47" s="19">
        <f>P47+Q47</f>
        <v>949</v>
      </c>
      <c r="P47" s="25">
        <v>949</v>
      </c>
      <c r="Q47" s="25">
        <v>0</v>
      </c>
      <c r="R47" s="19">
        <f>S47+T47</f>
        <v>167</v>
      </c>
      <c r="S47" s="25">
        <v>167</v>
      </c>
      <c r="T47" s="25">
        <v>0</v>
      </c>
      <c r="U47" s="19">
        <f>V47+W47</f>
        <v>0</v>
      </c>
      <c r="V47" s="25">
        <v>0</v>
      </c>
      <c r="W47" s="25">
        <v>0</v>
      </c>
      <c r="X47" s="19">
        <f>Y47+Z47</f>
        <v>0</v>
      </c>
      <c r="Y47" s="25">
        <v>0</v>
      </c>
      <c r="Z47" s="25">
        <v>0</v>
      </c>
      <c r="AA47" s="25">
        <v>0</v>
      </c>
      <c r="AB47" s="25">
        <v>1423</v>
      </c>
      <c r="AC47" s="25">
        <v>390</v>
      </c>
      <c r="AD47" s="19">
        <f>AE47+AF47</f>
        <v>2013</v>
      </c>
      <c r="AE47" s="25">
        <v>1397</v>
      </c>
      <c r="AF47" s="25">
        <v>616</v>
      </c>
      <c r="AG47" s="19">
        <f>AH47+AI47</f>
        <v>491</v>
      </c>
      <c r="AH47" s="25">
        <v>491</v>
      </c>
      <c r="AI47" s="25">
        <v>0</v>
      </c>
      <c r="AJ47" s="19">
        <f>AK47+AL47</f>
        <v>1999</v>
      </c>
      <c r="AK47" s="25">
        <v>1813</v>
      </c>
      <c r="AL47" s="25">
        <v>186</v>
      </c>
      <c r="AM47" s="19">
        <f>AN47+AO47</f>
        <v>932</v>
      </c>
      <c r="AN47" s="25">
        <v>800</v>
      </c>
      <c r="AO47" s="25">
        <v>132</v>
      </c>
      <c r="AP47" s="19">
        <f>AQ47+AR47</f>
        <v>0</v>
      </c>
      <c r="AQ47" s="25">
        <v>0</v>
      </c>
      <c r="AR47" s="25">
        <v>0</v>
      </c>
      <c r="AS47" s="19">
        <f>AT47+AU47</f>
        <v>0</v>
      </c>
      <c r="AT47" s="25">
        <v>0</v>
      </c>
      <c r="AU47" s="25">
        <v>0</v>
      </c>
      <c r="AV47" s="19">
        <f>AW47+AX47</f>
        <v>0</v>
      </c>
      <c r="AW47" s="25">
        <v>0</v>
      </c>
      <c r="AX47" s="25">
        <v>0</v>
      </c>
      <c r="AY47" s="19">
        <f>AZ47+BA47</f>
        <v>0</v>
      </c>
      <c r="AZ47" s="25">
        <v>0</v>
      </c>
      <c r="BA47" s="25">
        <v>0</v>
      </c>
      <c r="BB47" s="26">
        <v>0</v>
      </c>
      <c r="BC47" s="25">
        <v>0</v>
      </c>
      <c r="BD47" s="25"/>
      <c r="BE47" s="25"/>
      <c r="BF47" s="25">
        <v>0</v>
      </c>
      <c r="BG47" s="26">
        <v>100</v>
      </c>
      <c r="BH47" s="25">
        <v>95</v>
      </c>
      <c r="BI47" s="25"/>
      <c r="BJ47" s="25">
        <v>5</v>
      </c>
      <c r="BK47" s="19">
        <f>BL47+BM47+BN47+BO47</f>
        <v>6504</v>
      </c>
      <c r="BL47" s="25">
        <v>5600</v>
      </c>
      <c r="BM47" s="25">
        <v>904</v>
      </c>
      <c r="BN47" s="25">
        <v>0</v>
      </c>
      <c r="BO47" s="25">
        <v>0</v>
      </c>
      <c r="BP47" s="19">
        <f>BW47+BX47+BU47+BV47+BS47+BT47+BQ47+BR47</f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5">
        <v>0</v>
      </c>
      <c r="BX47" s="25">
        <v>0</v>
      </c>
      <c r="BY47" s="19">
        <f>BZ47+CA47+CC47+CB47+CD47</f>
        <v>8139</v>
      </c>
      <c r="BZ47" s="25">
        <v>3348</v>
      </c>
      <c r="CA47" s="25">
        <v>100</v>
      </c>
      <c r="CB47" s="25">
        <v>581</v>
      </c>
      <c r="CC47" s="25">
        <v>1700</v>
      </c>
      <c r="CD47" s="25">
        <v>2410</v>
      </c>
      <c r="CE47" s="25">
        <v>0</v>
      </c>
      <c r="CF47" s="19">
        <f>CG47+CH47</f>
        <v>0</v>
      </c>
      <c r="CG47" s="25">
        <v>0</v>
      </c>
      <c r="CH47" s="25">
        <v>0</v>
      </c>
      <c r="CI47" s="19">
        <f>CJ47+CK47</f>
        <v>594</v>
      </c>
      <c r="CJ47" s="25">
        <v>594</v>
      </c>
      <c r="CK47" s="25">
        <v>0</v>
      </c>
      <c r="CL47" s="19">
        <f>CM47+CN47</f>
        <v>0</v>
      </c>
      <c r="CM47" s="25">
        <v>0</v>
      </c>
      <c r="CN47" s="25">
        <v>0</v>
      </c>
      <c r="CO47" s="19">
        <f>CP47+CQ47</f>
        <v>0</v>
      </c>
      <c r="CP47" s="25">
        <v>0</v>
      </c>
      <c r="CQ47" s="25">
        <v>0</v>
      </c>
      <c r="CR47" s="19">
        <f>CS47+CT47</f>
        <v>0</v>
      </c>
      <c r="CS47" s="25">
        <v>0</v>
      </c>
      <c r="CT47" s="25">
        <v>0</v>
      </c>
      <c r="CU47" s="25">
        <v>0</v>
      </c>
      <c r="CV47" s="27"/>
      <c r="CW47" s="23">
        <f>CU47+B47+F47+I47+L47+O47+R47+U47+X47+AA47+AB47+AC47+AD47+AG47+AJ47+AM47+AP47+AS47+AV47+AY47+BB47+BG47+BK47+BP47+BY47+CF47+CI47+CL47+CO47+CR47+CE47</f>
        <v>24590</v>
      </c>
      <c r="CX47" s="19">
        <f>CU47+C47+G47+J47+M47+P47+S47+V47+Y47+AB47+AE47+AH47+AK47+AN47+AQ47+AT47+AW47+AZ47+BC47+BH47+BL47+BW47+BZ47+CG47+CJ47+CM47+CP47+CS47+CE47+BU47+BS47+BN47+BQ47+CC47+CB47+CD47</f>
        <v>22257</v>
      </c>
      <c r="CY47" s="19">
        <f>E47+H47+K47+N47+Q47+T47+W47+Z47+AA47+AC47+AF47+AI47+AL47+AO47+AR47+AU47+AX47+BA47+BF47+BJ47+BM47+BX47+CA47+CH47+CK47+CN47+CQ47+CT47+BV47+BT47+BO47+BR47</f>
        <v>2333</v>
      </c>
    </row>
    <row r="48" spans="1:103" ht="31.5" x14ac:dyDescent="0.25">
      <c r="A48" s="18" t="s">
        <v>146</v>
      </c>
      <c r="B48" s="19">
        <f>C48+E48</f>
        <v>3678</v>
      </c>
      <c r="C48" s="25">
        <v>3678</v>
      </c>
      <c r="D48" s="25">
        <v>950</v>
      </c>
      <c r="E48" s="25"/>
      <c r="F48" s="19">
        <f>G48+H48</f>
        <v>0</v>
      </c>
      <c r="G48" s="25"/>
      <c r="H48" s="25"/>
      <c r="I48" s="19">
        <f>J48+K48</f>
        <v>0</v>
      </c>
      <c r="J48" s="25"/>
      <c r="K48" s="25"/>
      <c r="L48" s="19">
        <f>M48+N48</f>
        <v>900</v>
      </c>
      <c r="M48" s="25">
        <v>900</v>
      </c>
      <c r="N48" s="25">
        <v>0</v>
      </c>
      <c r="O48" s="19">
        <f>P48+Q48</f>
        <v>0</v>
      </c>
      <c r="P48" s="25">
        <v>0</v>
      </c>
      <c r="Q48" s="25">
        <v>0</v>
      </c>
      <c r="R48" s="19">
        <f>S48+T48</f>
        <v>0</v>
      </c>
      <c r="S48" s="25">
        <v>0</v>
      </c>
      <c r="T48" s="25">
        <v>0</v>
      </c>
      <c r="U48" s="19">
        <f>V48+W48</f>
        <v>0</v>
      </c>
      <c r="V48" s="25">
        <v>0</v>
      </c>
      <c r="W48" s="25">
        <v>0</v>
      </c>
      <c r="X48" s="19">
        <f>Y48+Z48</f>
        <v>0</v>
      </c>
      <c r="Y48" s="25">
        <v>0</v>
      </c>
      <c r="Z48" s="25">
        <v>0</v>
      </c>
      <c r="AA48" s="25">
        <v>0</v>
      </c>
      <c r="AB48" s="25">
        <v>1713</v>
      </c>
      <c r="AC48" s="25"/>
      <c r="AD48" s="19">
        <f>AE48+AF48</f>
        <v>0</v>
      </c>
      <c r="AE48" s="25"/>
      <c r="AF48" s="25"/>
      <c r="AG48" s="19">
        <f>AH48+AI48</f>
        <v>0</v>
      </c>
      <c r="AH48" s="25"/>
      <c r="AI48" s="25"/>
      <c r="AJ48" s="19">
        <f>AK48+AL48</f>
        <v>0</v>
      </c>
      <c r="AK48" s="25"/>
      <c r="AL48" s="25"/>
      <c r="AM48" s="19">
        <f>AN48+AO48</f>
        <v>0</v>
      </c>
      <c r="AN48" s="25"/>
      <c r="AO48" s="25"/>
      <c r="AP48" s="19">
        <f>AQ48+AR48</f>
        <v>0</v>
      </c>
      <c r="AQ48" s="25"/>
      <c r="AR48" s="25"/>
      <c r="AS48" s="19">
        <f>AT48+AU48</f>
        <v>0</v>
      </c>
      <c r="AT48" s="25"/>
      <c r="AU48" s="25"/>
      <c r="AV48" s="19">
        <f>AW48+AX48</f>
        <v>0</v>
      </c>
      <c r="AW48" s="25"/>
      <c r="AX48" s="25"/>
      <c r="AY48" s="19">
        <f>AZ48+BA48</f>
        <v>0</v>
      </c>
      <c r="AZ48" s="25"/>
      <c r="BA48" s="25"/>
      <c r="BB48" s="26">
        <v>20</v>
      </c>
      <c r="BC48" s="25">
        <v>20</v>
      </c>
      <c r="BD48" s="25"/>
      <c r="BE48" s="25">
        <v>20</v>
      </c>
      <c r="BF48" s="25"/>
      <c r="BG48" s="26"/>
      <c r="BH48" s="25"/>
      <c r="BI48" s="25"/>
      <c r="BJ48" s="25"/>
      <c r="BK48" s="19">
        <f>BL48+BM48+BN48+BO48</f>
        <v>0</v>
      </c>
      <c r="BL48" s="25"/>
      <c r="BM48" s="25"/>
      <c r="BN48" s="25"/>
      <c r="BO48" s="25"/>
      <c r="BP48" s="19">
        <f>BW48+BX48+BU48+BV48+BS48+BT48+BQ48+BR48</f>
        <v>0</v>
      </c>
      <c r="BQ48" s="26"/>
      <c r="BR48" s="26"/>
      <c r="BS48" s="26"/>
      <c r="BT48" s="26"/>
      <c r="BU48" s="26"/>
      <c r="BV48" s="26"/>
      <c r="BW48" s="25"/>
      <c r="BX48" s="25"/>
      <c r="BY48" s="19">
        <f>BZ48+CA48+CC48+CB48+CD48</f>
        <v>0</v>
      </c>
      <c r="BZ48" s="25"/>
      <c r="CA48" s="25"/>
      <c r="CB48" s="25"/>
      <c r="CC48" s="25"/>
      <c r="CD48" s="25"/>
      <c r="CE48" s="25"/>
      <c r="CF48" s="19">
        <f>CG48+CH48</f>
        <v>980</v>
      </c>
      <c r="CG48" s="25">
        <v>980</v>
      </c>
      <c r="CH48" s="25"/>
      <c r="CI48" s="19">
        <f>CJ48+CK48</f>
        <v>0</v>
      </c>
      <c r="CJ48" s="25"/>
      <c r="CK48" s="25"/>
      <c r="CL48" s="19">
        <f>CM48+CN48</f>
        <v>2815</v>
      </c>
      <c r="CM48" s="25">
        <v>2815</v>
      </c>
      <c r="CN48" s="25"/>
      <c r="CO48" s="19">
        <f>CP48+CQ48</f>
        <v>0</v>
      </c>
      <c r="CP48" s="25"/>
      <c r="CQ48" s="25"/>
      <c r="CR48" s="19">
        <f>CS48+CT48</f>
        <v>0</v>
      </c>
      <c r="CS48" s="25"/>
      <c r="CT48" s="25"/>
      <c r="CU48" s="25"/>
      <c r="CV48" s="27"/>
      <c r="CW48" s="23">
        <f>CU48+B48+F48+I48+L48+O48+R48+U48+X48+AA48+AB48+AC48+AD48+AG48+AJ48+AM48+AP48+AS48+AV48+AY48+BB48+BG48+BK48+BP48+BY48+CF48+CI48+CL48+CO48+CR48+CE48</f>
        <v>10106</v>
      </c>
      <c r="CX48" s="19">
        <f>CU48+C48+G48+J48+M48+P48+S48+V48+Y48+AB48+AE48+AH48+AK48+AN48+AQ48+AT48+AW48+AZ48+BC48+BH48+BL48+BW48+BZ48+CG48+CJ48+CM48+CP48+CS48+CE48+BU48+BS48+BN48+BQ48+CC48+CB48+CD48</f>
        <v>10106</v>
      </c>
      <c r="CY48" s="19">
        <f>E48+H48+K48+N48+Q48+T48+W48+Z48+AA48+AC48+AF48+AI48+AL48+AO48+AR48+AU48+AX48+BA48+BF48+BJ48+BM48+BX48+CA48+CH48+CK48+CN48+CQ48+CT48+BV48+BT48+BO48+BR48</f>
        <v>0</v>
      </c>
    </row>
    <row r="49" spans="1:103" ht="31.5" x14ac:dyDescent="0.25">
      <c r="A49" s="18" t="s">
        <v>147</v>
      </c>
      <c r="B49" s="19">
        <f>C49+E49</f>
        <v>0</v>
      </c>
      <c r="C49" s="25">
        <v>0</v>
      </c>
      <c r="D49" s="25"/>
      <c r="E49" s="25">
        <v>0</v>
      </c>
      <c r="F49" s="19">
        <f>G49+H49</f>
        <v>0</v>
      </c>
      <c r="G49" s="25">
        <v>0</v>
      </c>
      <c r="H49" s="25">
        <v>0</v>
      </c>
      <c r="I49" s="19">
        <f>J49+K49</f>
        <v>440</v>
      </c>
      <c r="J49" s="20"/>
      <c r="K49" s="20">
        <v>440</v>
      </c>
      <c r="L49" s="19">
        <f>M49+N49</f>
        <v>0</v>
      </c>
      <c r="M49" s="25">
        <v>0</v>
      </c>
      <c r="N49" s="25">
        <v>0</v>
      </c>
      <c r="O49" s="19">
        <f>P49+Q49</f>
        <v>0</v>
      </c>
      <c r="P49" s="25">
        <v>0</v>
      </c>
      <c r="Q49" s="25">
        <v>0</v>
      </c>
      <c r="R49" s="19">
        <f>S49+T49</f>
        <v>246</v>
      </c>
      <c r="S49" s="25">
        <v>0</v>
      </c>
      <c r="T49" s="21">
        <v>246</v>
      </c>
      <c r="U49" s="19">
        <f>V49+W49</f>
        <v>0</v>
      </c>
      <c r="V49" s="25">
        <v>0</v>
      </c>
      <c r="W49" s="25">
        <v>0</v>
      </c>
      <c r="X49" s="19">
        <f>Y49+Z49</f>
        <v>0</v>
      </c>
      <c r="Y49" s="25">
        <v>0</v>
      </c>
      <c r="Z49" s="25">
        <v>0</v>
      </c>
      <c r="AA49" s="20">
        <v>474</v>
      </c>
      <c r="AB49" s="20"/>
      <c r="AC49" s="20">
        <v>80</v>
      </c>
      <c r="AD49" s="19">
        <f>AE49+AF49</f>
        <v>0</v>
      </c>
      <c r="AE49" s="25">
        <v>0</v>
      </c>
      <c r="AF49" s="25">
        <v>0</v>
      </c>
      <c r="AG49" s="19">
        <f>AH49+AI49</f>
        <v>0</v>
      </c>
      <c r="AH49" s="25">
        <v>0</v>
      </c>
      <c r="AI49" s="25">
        <v>0</v>
      </c>
      <c r="AJ49" s="19">
        <f>AK49+AL49</f>
        <v>0</v>
      </c>
      <c r="AK49" s="25">
        <v>0</v>
      </c>
      <c r="AL49" s="25">
        <v>0</v>
      </c>
      <c r="AM49" s="19">
        <f>AN49+AO49</f>
        <v>0</v>
      </c>
      <c r="AN49" s="25">
        <v>0</v>
      </c>
      <c r="AO49" s="25">
        <v>0</v>
      </c>
      <c r="AP49" s="19">
        <f>AQ49+AR49</f>
        <v>0</v>
      </c>
      <c r="AQ49" s="25">
        <v>0</v>
      </c>
      <c r="AR49" s="25">
        <v>0</v>
      </c>
      <c r="AS49" s="19">
        <f>AT49+AU49</f>
        <v>0</v>
      </c>
      <c r="AT49" s="25">
        <v>0</v>
      </c>
      <c r="AU49" s="25">
        <v>0</v>
      </c>
      <c r="AV49" s="19">
        <f>AW49+AX49</f>
        <v>0</v>
      </c>
      <c r="AW49" s="25">
        <v>0</v>
      </c>
      <c r="AX49" s="25">
        <v>0</v>
      </c>
      <c r="AY49" s="19">
        <f>AZ49+BA49</f>
        <v>0</v>
      </c>
      <c r="AZ49" s="25">
        <v>0</v>
      </c>
      <c r="BA49" s="25">
        <v>0</v>
      </c>
      <c r="BB49" s="26">
        <v>0</v>
      </c>
      <c r="BC49" s="25">
        <v>0</v>
      </c>
      <c r="BD49" s="25"/>
      <c r="BE49" s="25"/>
      <c r="BF49" s="25">
        <v>0</v>
      </c>
      <c r="BG49" s="26">
        <v>0</v>
      </c>
      <c r="BH49" s="25">
        <v>0</v>
      </c>
      <c r="BI49" s="25"/>
      <c r="BJ49" s="25">
        <v>0</v>
      </c>
      <c r="BK49" s="19">
        <f>BL49+BM49+BN49+BO49</f>
        <v>0</v>
      </c>
      <c r="BL49" s="25">
        <v>0</v>
      </c>
      <c r="BM49" s="25">
        <v>0</v>
      </c>
      <c r="BN49" s="25">
        <v>0</v>
      </c>
      <c r="BO49" s="25">
        <v>0</v>
      </c>
      <c r="BP49" s="19">
        <f>BW49+BX49+BU49+BV49+BS49+BT49+BQ49+BR49</f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5">
        <v>0</v>
      </c>
      <c r="BX49" s="25">
        <v>0</v>
      </c>
      <c r="BY49" s="19">
        <f>BZ49+CA49+CC49+CB49+CD49</f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19">
        <f>CG49+CH49</f>
        <v>0</v>
      </c>
      <c r="CG49" s="25">
        <v>0</v>
      </c>
      <c r="CH49" s="25">
        <v>0</v>
      </c>
      <c r="CI49" s="19">
        <f>CJ49+CK49</f>
        <v>0</v>
      </c>
      <c r="CJ49" s="25">
        <v>0</v>
      </c>
      <c r="CK49" s="25">
        <v>0</v>
      </c>
      <c r="CL49" s="19">
        <f>CM49+CN49</f>
        <v>1177</v>
      </c>
      <c r="CM49" s="25">
        <v>0</v>
      </c>
      <c r="CN49" s="21">
        <v>1177</v>
      </c>
      <c r="CO49" s="19">
        <f>CP49+CQ49</f>
        <v>0</v>
      </c>
      <c r="CP49" s="25">
        <v>0</v>
      </c>
      <c r="CQ49" s="25">
        <v>0</v>
      </c>
      <c r="CR49" s="19">
        <f>CS49+CT49</f>
        <v>2083</v>
      </c>
      <c r="CS49" s="25">
        <v>0</v>
      </c>
      <c r="CT49" s="21">
        <v>2083</v>
      </c>
      <c r="CU49" s="25">
        <v>0</v>
      </c>
      <c r="CV49" s="27"/>
      <c r="CW49" s="23">
        <f>CU49+B49+F49+I49+L49+O49+R49+U49+X49+AA49+AB49+AC49+AD49+AG49+AJ49+AM49+AP49+AS49+AV49+AY49+BB49+BG49+BK49+BP49+BY49+CF49+CI49+CL49+CO49+CR49+CE49</f>
        <v>4500</v>
      </c>
      <c r="CX49" s="19">
        <f>CU49+C49+G49+J49+M49+P49+S49+V49+Y49+AB49+AE49+AH49+AK49+AN49+AQ49+AT49+AW49+AZ49+BC49+BH49+BL49+BW49+BZ49+CG49+CJ49+CM49+CP49+CS49+CE49+BU49+BS49+BN49+BQ49+CC49+CB49+CD49</f>
        <v>0</v>
      </c>
      <c r="CY49" s="19">
        <f>E49+H49+K49+N49+Q49+T49+W49+Z49+AA49+AC49+AF49+AI49+AL49+AO49+AR49+AU49+AX49+BA49+BF49+BJ49+BM49+BX49+CA49+CH49+CK49+CN49+CQ49+CT49+BV49+BT49+BO49+BR49</f>
        <v>4500</v>
      </c>
    </row>
    <row r="50" spans="1:103" ht="56.25" customHeight="1" x14ac:dyDescent="0.25">
      <c r="A50" s="18" t="s">
        <v>148</v>
      </c>
      <c r="B50" s="19">
        <f>C50+E50</f>
        <v>0</v>
      </c>
      <c r="C50" s="25">
        <v>0</v>
      </c>
      <c r="D50" s="25"/>
      <c r="E50" s="25">
        <v>0</v>
      </c>
      <c r="F50" s="19">
        <f>G50+H50</f>
        <v>0</v>
      </c>
      <c r="G50" s="25">
        <v>0</v>
      </c>
      <c r="H50" s="25">
        <v>0</v>
      </c>
      <c r="I50" s="19">
        <f>J50+K50</f>
        <v>0</v>
      </c>
      <c r="J50" s="25">
        <v>0</v>
      </c>
      <c r="K50" s="25">
        <v>0</v>
      </c>
      <c r="L50" s="19">
        <f>M50+N50</f>
        <v>0</v>
      </c>
      <c r="M50" s="25">
        <v>0</v>
      </c>
      <c r="N50" s="25">
        <v>0</v>
      </c>
      <c r="O50" s="19">
        <f>P50+Q50</f>
        <v>0</v>
      </c>
      <c r="P50" s="25">
        <v>0</v>
      </c>
      <c r="Q50" s="25">
        <v>0</v>
      </c>
      <c r="R50" s="19">
        <f>S50+T50</f>
        <v>0</v>
      </c>
      <c r="S50" s="25">
        <v>0</v>
      </c>
      <c r="T50" s="25">
        <v>0</v>
      </c>
      <c r="U50" s="19">
        <f>V50+W50</f>
        <v>0</v>
      </c>
      <c r="V50" s="25">
        <v>0</v>
      </c>
      <c r="W50" s="25">
        <v>0</v>
      </c>
      <c r="X50" s="19">
        <f>Y50+Z50</f>
        <v>0</v>
      </c>
      <c r="Y50" s="25">
        <v>0</v>
      </c>
      <c r="Z50" s="25">
        <v>0</v>
      </c>
      <c r="AA50" s="25">
        <v>0</v>
      </c>
      <c r="AB50" s="25">
        <v>1227</v>
      </c>
      <c r="AC50" s="25">
        <v>0</v>
      </c>
      <c r="AD50" s="19">
        <f>AE50+AF50</f>
        <v>0</v>
      </c>
      <c r="AE50" s="25">
        <v>0</v>
      </c>
      <c r="AF50" s="25">
        <v>0</v>
      </c>
      <c r="AG50" s="19">
        <f>AH50+AI50</f>
        <v>0</v>
      </c>
      <c r="AH50" s="25">
        <v>0</v>
      </c>
      <c r="AI50" s="25">
        <v>0</v>
      </c>
      <c r="AJ50" s="19">
        <f>AK50+AL50</f>
        <v>0</v>
      </c>
      <c r="AK50" s="25">
        <v>0</v>
      </c>
      <c r="AL50" s="25">
        <v>0</v>
      </c>
      <c r="AM50" s="19">
        <f>AN50+AO50</f>
        <v>0</v>
      </c>
      <c r="AN50" s="25">
        <v>0</v>
      </c>
      <c r="AO50" s="25">
        <v>0</v>
      </c>
      <c r="AP50" s="19">
        <f>AQ50+AR50</f>
        <v>0</v>
      </c>
      <c r="AQ50" s="25">
        <v>0</v>
      </c>
      <c r="AR50" s="25">
        <v>0</v>
      </c>
      <c r="AS50" s="19">
        <f>AT50+AU50</f>
        <v>0</v>
      </c>
      <c r="AT50" s="25">
        <v>0</v>
      </c>
      <c r="AU50" s="25">
        <v>0</v>
      </c>
      <c r="AV50" s="19">
        <f>AW50+AX50</f>
        <v>0</v>
      </c>
      <c r="AW50" s="25">
        <v>0</v>
      </c>
      <c r="AX50" s="25">
        <v>0</v>
      </c>
      <c r="AY50" s="19">
        <f>AZ50+BA50</f>
        <v>0</v>
      </c>
      <c r="AZ50" s="25">
        <v>0</v>
      </c>
      <c r="BA50" s="25">
        <v>0</v>
      </c>
      <c r="BB50" s="26">
        <v>0</v>
      </c>
      <c r="BC50" s="25">
        <v>0</v>
      </c>
      <c r="BD50" s="25"/>
      <c r="BE50" s="25"/>
      <c r="BF50" s="25">
        <v>0</v>
      </c>
      <c r="BG50" s="26">
        <v>0</v>
      </c>
      <c r="BH50" s="25">
        <v>0</v>
      </c>
      <c r="BI50" s="25"/>
      <c r="BJ50" s="25">
        <v>0</v>
      </c>
      <c r="BK50" s="19">
        <f>BL50+BM50+BN50+BO50</f>
        <v>0</v>
      </c>
      <c r="BL50" s="25">
        <v>0</v>
      </c>
      <c r="BM50" s="25">
        <v>0</v>
      </c>
      <c r="BN50" s="25">
        <v>0</v>
      </c>
      <c r="BO50" s="25">
        <v>0</v>
      </c>
      <c r="BP50" s="19">
        <f>BW50+BX50+BU50+BV50+BS50+BT50+BQ50+BR50</f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5">
        <v>0</v>
      </c>
      <c r="BX50" s="25">
        <v>0</v>
      </c>
      <c r="BY50" s="19">
        <f>BZ50+CA50+CC50+CB50+CD50</f>
        <v>0</v>
      </c>
      <c r="BZ50" s="25">
        <v>0</v>
      </c>
      <c r="CA50" s="25">
        <v>0</v>
      </c>
      <c r="CB50" s="25">
        <v>0</v>
      </c>
      <c r="CC50" s="25">
        <v>0</v>
      </c>
      <c r="CD50" s="25">
        <v>0</v>
      </c>
      <c r="CE50" s="25">
        <v>0</v>
      </c>
      <c r="CF50" s="19">
        <f>CG50+CH50</f>
        <v>0</v>
      </c>
      <c r="CG50" s="25">
        <v>0</v>
      </c>
      <c r="CH50" s="25">
        <v>0</v>
      </c>
      <c r="CI50" s="19">
        <f>CJ50+CK50</f>
        <v>0</v>
      </c>
      <c r="CJ50" s="25">
        <v>0</v>
      </c>
      <c r="CK50" s="25">
        <v>0</v>
      </c>
      <c r="CL50" s="19">
        <f>CM50+CN50</f>
        <v>0</v>
      </c>
      <c r="CM50" s="25">
        <v>0</v>
      </c>
      <c r="CN50" s="25">
        <v>0</v>
      </c>
      <c r="CO50" s="19">
        <f>CP50+CQ50</f>
        <v>0</v>
      </c>
      <c r="CP50" s="25">
        <v>0</v>
      </c>
      <c r="CQ50" s="25">
        <v>0</v>
      </c>
      <c r="CR50" s="19">
        <f>CS50+CT50</f>
        <v>0</v>
      </c>
      <c r="CS50" s="25"/>
      <c r="CT50" s="25"/>
      <c r="CU50" s="25"/>
      <c r="CV50" s="27"/>
      <c r="CW50" s="23">
        <f>CU50+B50+F50+I50+L50+O50+R50+U50+X50+AA50+AB50+AC50+AD50+AG50+AJ50+AM50+AP50+AS50+AV50+AY50+BB50+BG50+BK50+BP50+BY50+CF50+CI50+CL50+CO50+CR50+CE50</f>
        <v>1227</v>
      </c>
      <c r="CX50" s="19">
        <f>CU50+C50+G50+J50+M50+P50+S50+V50+Y50+AB50+AE50+AH50+AK50+AN50+AQ50+AT50+AW50+AZ50+BC50+BH50+BL50+BW50+BZ50+CG50+CJ50+CM50+CP50+CS50+CE50+BU50+BS50+BN50+BQ50+CC50+CB50+CD50</f>
        <v>1227</v>
      </c>
      <c r="CY50" s="19">
        <f>E50+H50+K50+N50+Q50+T50+W50+Z50+AA50+AC50+AF50+AI50+AL50+AO50+AR50+AU50+AX50+BA50+BF50+BJ50+BM50+BX50+CA50+CH50+CK50+CN50+CQ50+CT50+BV50+BT50+BO50+BR50</f>
        <v>0</v>
      </c>
    </row>
    <row r="51" spans="1:103" ht="31.5" x14ac:dyDescent="0.25">
      <c r="A51" s="18" t="s">
        <v>182</v>
      </c>
      <c r="B51" s="19">
        <f>C51+E51</f>
        <v>1834</v>
      </c>
      <c r="C51" s="25">
        <v>1834</v>
      </c>
      <c r="D51" s="25"/>
      <c r="E51" s="25">
        <v>0</v>
      </c>
      <c r="F51" s="19">
        <f>G51+H51</f>
        <v>0</v>
      </c>
      <c r="G51" s="25">
        <v>0</v>
      </c>
      <c r="H51" s="25">
        <v>0</v>
      </c>
      <c r="I51" s="19">
        <f>J51+K51</f>
        <v>0</v>
      </c>
      <c r="J51" s="25">
        <v>0</v>
      </c>
      <c r="K51" s="25">
        <v>0</v>
      </c>
      <c r="L51" s="19">
        <f>M51+N51</f>
        <v>0</v>
      </c>
      <c r="M51" s="25">
        <v>0</v>
      </c>
      <c r="N51" s="25">
        <v>0</v>
      </c>
      <c r="O51" s="19">
        <f>P51+Q51</f>
        <v>0</v>
      </c>
      <c r="P51" s="25">
        <v>0</v>
      </c>
      <c r="Q51" s="25">
        <v>0</v>
      </c>
      <c r="R51" s="19">
        <f>S51+T51</f>
        <v>0</v>
      </c>
      <c r="S51" s="25">
        <v>0</v>
      </c>
      <c r="T51" s="25">
        <v>0</v>
      </c>
      <c r="U51" s="19">
        <f>V51+W51</f>
        <v>0</v>
      </c>
      <c r="V51" s="25">
        <v>0</v>
      </c>
      <c r="W51" s="25">
        <v>0</v>
      </c>
      <c r="X51" s="19">
        <f>Y51+Z51</f>
        <v>0</v>
      </c>
      <c r="Y51" s="25">
        <v>0</v>
      </c>
      <c r="Z51" s="25">
        <v>0</v>
      </c>
      <c r="AA51" s="25">
        <v>0</v>
      </c>
      <c r="AB51" s="25">
        <v>3849</v>
      </c>
      <c r="AC51" s="25">
        <v>0</v>
      </c>
      <c r="AD51" s="19">
        <f>AE51+AF51</f>
        <v>2263</v>
      </c>
      <c r="AE51" s="25">
        <v>2183</v>
      </c>
      <c r="AF51" s="25">
        <v>80</v>
      </c>
      <c r="AG51" s="19">
        <f>AH51+AI51</f>
        <v>36</v>
      </c>
      <c r="AH51" s="25">
        <v>36</v>
      </c>
      <c r="AI51" s="25">
        <v>0</v>
      </c>
      <c r="AJ51" s="19">
        <f>AK51+AL51</f>
        <v>0</v>
      </c>
      <c r="AK51" s="25">
        <v>0</v>
      </c>
      <c r="AL51" s="25">
        <v>0</v>
      </c>
      <c r="AM51" s="19">
        <f>AN51+AO51</f>
        <v>4666</v>
      </c>
      <c r="AN51" s="25">
        <v>4190</v>
      </c>
      <c r="AO51" s="25">
        <v>476</v>
      </c>
      <c r="AP51" s="19">
        <f>AQ51+AR51</f>
        <v>0</v>
      </c>
      <c r="AQ51" s="25">
        <v>0</v>
      </c>
      <c r="AR51" s="25">
        <v>0</v>
      </c>
      <c r="AS51" s="19">
        <f>AT51+AU51</f>
        <v>1500</v>
      </c>
      <c r="AT51" s="25">
        <v>1500</v>
      </c>
      <c r="AU51" s="25"/>
      <c r="AV51" s="19">
        <f>AW51+AX51</f>
        <v>0</v>
      </c>
      <c r="AW51" s="25"/>
      <c r="AX51" s="25"/>
      <c r="AY51" s="19">
        <f>AZ51+BA51</f>
        <v>0</v>
      </c>
      <c r="AZ51" s="25"/>
      <c r="BA51" s="25"/>
      <c r="BB51" s="26"/>
      <c r="BC51" s="25"/>
      <c r="BD51" s="25"/>
      <c r="BE51" s="25"/>
      <c r="BF51" s="25"/>
      <c r="BG51" s="26">
        <v>3296</v>
      </c>
      <c r="BH51" s="25">
        <v>3260</v>
      </c>
      <c r="BI51" s="25">
        <v>265</v>
      </c>
      <c r="BJ51" s="25">
        <v>36</v>
      </c>
      <c r="BK51" s="19">
        <f>BL51+BM51+BN51+BO51</f>
        <v>3750</v>
      </c>
      <c r="BL51" s="25">
        <v>3750</v>
      </c>
      <c r="BM51" s="25">
        <v>0</v>
      </c>
      <c r="BN51" s="25">
        <v>0</v>
      </c>
      <c r="BO51" s="25">
        <v>0</v>
      </c>
      <c r="BP51" s="19">
        <f>BW51+BX51+BU51+BV51+BS51+BT51+BQ51+BR51</f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5">
        <v>0</v>
      </c>
      <c r="BX51" s="25">
        <v>0</v>
      </c>
      <c r="BY51" s="19">
        <f>BZ51+CA51+CC51+CB51+CD51</f>
        <v>6124</v>
      </c>
      <c r="BZ51" s="25">
        <v>4045</v>
      </c>
      <c r="CA51" s="25">
        <v>187</v>
      </c>
      <c r="CB51" s="25">
        <v>1892</v>
      </c>
      <c r="CC51" s="25">
        <v>0</v>
      </c>
      <c r="CD51" s="25"/>
      <c r="CE51" s="25"/>
      <c r="CF51" s="19">
        <f>CG51+CH51</f>
        <v>0</v>
      </c>
      <c r="CG51" s="25"/>
      <c r="CH51" s="25"/>
      <c r="CI51" s="19">
        <f>CJ51+CK51</f>
        <v>0</v>
      </c>
      <c r="CJ51" s="25"/>
      <c r="CK51" s="25"/>
      <c r="CL51" s="19">
        <f>CM51+CN51</f>
        <v>2780</v>
      </c>
      <c r="CM51" s="25">
        <v>2780</v>
      </c>
      <c r="CN51" s="25"/>
      <c r="CO51" s="19">
        <f>CP51+CQ51</f>
        <v>0</v>
      </c>
      <c r="CP51" s="25"/>
      <c r="CQ51" s="25"/>
      <c r="CR51" s="19">
        <f>CS51+CT51</f>
        <v>0</v>
      </c>
      <c r="CS51" s="25"/>
      <c r="CT51" s="25"/>
      <c r="CU51" s="25"/>
      <c r="CV51" s="25">
        <v>1000</v>
      </c>
      <c r="CW51" s="23">
        <f>CU51+B51+F51+I51+L51+O51+R51+U51+X51+AA51+AB51+AC51+AD51+AG51+AJ51+AM51+AP51+AS51+AV51+AY51+BB51+BG51+BK51+BP51+BY51+CF51+CI51+CL51+CO51+CR51+CE51+CV51</f>
        <v>31098</v>
      </c>
      <c r="CX51" s="19">
        <f>CU51+C51+G51+J51+M51+P51+S51+V51+Y51+AB51+AE51+AH51+AK51+AN51+AQ51+AT51+AW51+AZ51+BC51+BH51+BL51+BW51+BZ51+CG51+CJ51+CM51+CP51+CS51+CE51+BU51+BS51+BN51+BQ51+CC51+CB51+CD51+CV51</f>
        <v>30319</v>
      </c>
      <c r="CY51" s="19">
        <f>E51+H51+K51+N51+Q51+T51+W51+Z51+AA51+AC51+AF51+AI51+AL51+AO51+AR51+AU51+AX51+BA51+BF51+BJ51+BM51+BX51+CA51+CH51+CK51+CN51+CQ51+CT51+BV51+BT51+BO51+BR51</f>
        <v>779</v>
      </c>
    </row>
    <row r="52" spans="1:103" ht="47.25" x14ac:dyDescent="0.25">
      <c r="A52" s="18" t="s">
        <v>149</v>
      </c>
      <c r="B52" s="19">
        <f>C52+E52</f>
        <v>0</v>
      </c>
      <c r="C52" s="25"/>
      <c r="D52" s="25"/>
      <c r="E52" s="25"/>
      <c r="F52" s="19">
        <f>G52+H52</f>
        <v>0</v>
      </c>
      <c r="G52" s="25"/>
      <c r="H52" s="25"/>
      <c r="I52" s="19">
        <f>J52+K52</f>
        <v>0</v>
      </c>
      <c r="J52" s="25"/>
      <c r="K52" s="25"/>
      <c r="L52" s="19">
        <f>M52+N52</f>
        <v>0</v>
      </c>
      <c r="M52" s="25"/>
      <c r="N52" s="25"/>
      <c r="O52" s="19">
        <f>P52+Q52</f>
        <v>0</v>
      </c>
      <c r="P52" s="25"/>
      <c r="Q52" s="25"/>
      <c r="R52" s="19">
        <f>S52+T52</f>
        <v>0</v>
      </c>
      <c r="S52" s="25"/>
      <c r="T52" s="25"/>
      <c r="U52" s="19">
        <f>V52+W52</f>
        <v>0</v>
      </c>
      <c r="V52" s="25"/>
      <c r="W52" s="25"/>
      <c r="X52" s="19">
        <f>Y52+Z52</f>
        <v>0</v>
      </c>
      <c r="Y52" s="25"/>
      <c r="Z52" s="25"/>
      <c r="AA52" s="25"/>
      <c r="AB52" s="25">
        <v>840</v>
      </c>
      <c r="AC52" s="25"/>
      <c r="AD52" s="19">
        <f>AE52+AF52</f>
        <v>0</v>
      </c>
      <c r="AE52" s="25"/>
      <c r="AF52" s="25"/>
      <c r="AG52" s="19">
        <f>AH52+AI52</f>
        <v>0</v>
      </c>
      <c r="AH52" s="25"/>
      <c r="AI52" s="25"/>
      <c r="AJ52" s="19">
        <f>AK52+AL52</f>
        <v>0</v>
      </c>
      <c r="AK52" s="25"/>
      <c r="AL52" s="25"/>
      <c r="AM52" s="19">
        <f>AN52+AO52</f>
        <v>0</v>
      </c>
      <c r="AN52" s="25"/>
      <c r="AO52" s="25"/>
      <c r="AP52" s="19">
        <f>AQ52+AR52</f>
        <v>0</v>
      </c>
      <c r="AQ52" s="25"/>
      <c r="AR52" s="25"/>
      <c r="AS52" s="19">
        <f>AT52+AU52</f>
        <v>0</v>
      </c>
      <c r="AT52" s="25"/>
      <c r="AU52" s="25"/>
      <c r="AV52" s="19">
        <f>AW52+AX52</f>
        <v>860</v>
      </c>
      <c r="AW52" s="25">
        <v>860</v>
      </c>
      <c r="AX52" s="25">
        <v>0</v>
      </c>
      <c r="AY52" s="19">
        <f>AZ52+BA52</f>
        <v>0</v>
      </c>
      <c r="AZ52" s="25"/>
      <c r="BA52" s="25"/>
      <c r="BB52" s="26"/>
      <c r="BC52" s="25"/>
      <c r="BD52" s="25"/>
      <c r="BE52" s="25"/>
      <c r="BF52" s="25"/>
      <c r="BG52" s="26"/>
      <c r="BH52" s="25"/>
      <c r="BI52" s="25"/>
      <c r="BJ52" s="25"/>
      <c r="BK52" s="19">
        <f>BL52+BM52+BN52+BO52</f>
        <v>4280</v>
      </c>
      <c r="BL52" s="25">
        <v>3920</v>
      </c>
      <c r="BM52" s="25">
        <v>0</v>
      </c>
      <c r="BN52" s="25">
        <v>360</v>
      </c>
      <c r="BO52" s="25">
        <v>0</v>
      </c>
      <c r="BP52" s="19">
        <f>BW52+BX52+BU52+BV52+BS52+BT52+BQ52+BR52</f>
        <v>0</v>
      </c>
      <c r="BQ52" s="26">
        <v>0</v>
      </c>
      <c r="BR52" s="26">
        <v>0</v>
      </c>
      <c r="BS52" s="26">
        <v>0</v>
      </c>
      <c r="BT52" s="26">
        <v>0</v>
      </c>
      <c r="BU52" s="26">
        <v>0</v>
      </c>
      <c r="BV52" s="26">
        <v>0</v>
      </c>
      <c r="BW52" s="25">
        <v>0</v>
      </c>
      <c r="BX52" s="25">
        <v>0</v>
      </c>
      <c r="BY52" s="19">
        <f>BZ52+CA52+CC52+CB52+CD52</f>
        <v>2700</v>
      </c>
      <c r="BZ52" s="25">
        <v>2640</v>
      </c>
      <c r="CA52" s="25">
        <v>0</v>
      </c>
      <c r="CB52" s="25">
        <v>60</v>
      </c>
      <c r="CC52" s="25">
        <v>0</v>
      </c>
      <c r="CD52" s="25">
        <v>0</v>
      </c>
      <c r="CE52" s="25">
        <v>0</v>
      </c>
      <c r="CF52" s="19">
        <f>CG52+CH52</f>
        <v>0</v>
      </c>
      <c r="CG52" s="25">
        <v>0</v>
      </c>
      <c r="CH52" s="25">
        <v>0</v>
      </c>
      <c r="CI52" s="19">
        <f>CJ52+CK52</f>
        <v>0</v>
      </c>
      <c r="CJ52" s="25">
        <v>0</v>
      </c>
      <c r="CK52" s="25">
        <v>0</v>
      </c>
      <c r="CL52" s="19">
        <f>CM52+CN52</f>
        <v>0</v>
      </c>
      <c r="CM52" s="25">
        <v>0</v>
      </c>
      <c r="CN52" s="25">
        <v>0</v>
      </c>
      <c r="CO52" s="19">
        <f>CP52+CQ52</f>
        <v>0</v>
      </c>
      <c r="CP52" s="25">
        <v>0</v>
      </c>
      <c r="CQ52" s="25">
        <v>0</v>
      </c>
      <c r="CR52" s="19">
        <f>CS52+CT52</f>
        <v>0</v>
      </c>
      <c r="CS52" s="25">
        <v>0</v>
      </c>
      <c r="CT52" s="25">
        <v>0</v>
      </c>
      <c r="CU52" s="25">
        <v>0</v>
      </c>
      <c r="CV52" s="27"/>
      <c r="CW52" s="23">
        <f>CU52+B52+F52+I52+L52+O52+R52+U52+X52+AA52+AB52+AC52+AD52+AG52+AJ52+AM52+AP52+AS52+AV52+AY52+BB52+BG52+BK52+BP52+BY52+CF52+CI52+CL52+CO52+CR52+CE52</f>
        <v>8680</v>
      </c>
      <c r="CX52" s="19">
        <f>CU52+C52+G52+J52+M52+P52+S52+V52+Y52+AB52+AE52+AH52+AK52+AN52+AQ52+AT52+AW52+AZ52+BC52+BH52+BL52+BW52+BZ52+CG52+CJ52+CM52+CP52+CS52+CE52+BU52+BS52+BN52+BQ52+CC52+CB52+CD52</f>
        <v>8680</v>
      </c>
      <c r="CY52" s="19">
        <f>E52+H52+K52+N52+Q52+T52+W52+Z52+AA52+AC52+AF52+AI52+AL52+AO52+AR52+AU52+AX52+BA52+BF52+BJ52+BM52+BX52+CA52+CH52+CK52+CN52+CQ52+CT52+BV52+BT52+BO52+BR52</f>
        <v>0</v>
      </c>
    </row>
    <row r="53" spans="1:103" ht="31.5" x14ac:dyDescent="0.25">
      <c r="A53" s="18" t="s">
        <v>150</v>
      </c>
      <c r="B53" s="19">
        <f>C53+E53</f>
        <v>0</v>
      </c>
      <c r="C53" s="25">
        <v>0</v>
      </c>
      <c r="D53" s="25"/>
      <c r="E53" s="25">
        <v>0</v>
      </c>
      <c r="F53" s="19">
        <f>G53+H53</f>
        <v>0</v>
      </c>
      <c r="G53" s="25">
        <v>0</v>
      </c>
      <c r="H53" s="25">
        <v>0</v>
      </c>
      <c r="I53" s="19">
        <f>J53+K53</f>
        <v>1239</v>
      </c>
      <c r="J53" s="25">
        <v>1234</v>
      </c>
      <c r="K53" s="25">
        <v>5</v>
      </c>
      <c r="L53" s="19">
        <f>M53+N53</f>
        <v>0</v>
      </c>
      <c r="M53" s="25">
        <v>0</v>
      </c>
      <c r="N53" s="25">
        <v>0</v>
      </c>
      <c r="O53" s="19">
        <f>P53+Q53</f>
        <v>0</v>
      </c>
      <c r="P53" s="25">
        <v>0</v>
      </c>
      <c r="Q53" s="25">
        <v>0</v>
      </c>
      <c r="R53" s="19">
        <f>S53+T53</f>
        <v>0</v>
      </c>
      <c r="S53" s="25">
        <v>0</v>
      </c>
      <c r="T53" s="25">
        <v>0</v>
      </c>
      <c r="U53" s="19">
        <f>V53+W53</f>
        <v>0</v>
      </c>
      <c r="V53" s="25">
        <v>0</v>
      </c>
      <c r="W53" s="25">
        <v>0</v>
      </c>
      <c r="X53" s="19">
        <f>Y53+Z53</f>
        <v>0</v>
      </c>
      <c r="Y53" s="25">
        <v>0</v>
      </c>
      <c r="Z53" s="25">
        <v>0</v>
      </c>
      <c r="AA53" s="25">
        <v>0</v>
      </c>
      <c r="AB53" s="25">
        <v>2490</v>
      </c>
      <c r="AC53" s="25">
        <v>0</v>
      </c>
      <c r="AD53" s="19">
        <f>AE53+AF53</f>
        <v>0</v>
      </c>
      <c r="AE53" s="25">
        <v>0</v>
      </c>
      <c r="AF53" s="25">
        <v>0</v>
      </c>
      <c r="AG53" s="19">
        <f>AH53+AI53</f>
        <v>0</v>
      </c>
      <c r="AH53" s="25">
        <v>0</v>
      </c>
      <c r="AI53" s="25">
        <v>0</v>
      </c>
      <c r="AJ53" s="19">
        <f>AK53+AL53</f>
        <v>0</v>
      </c>
      <c r="AK53" s="25">
        <v>0</v>
      </c>
      <c r="AL53" s="25">
        <v>0</v>
      </c>
      <c r="AM53" s="19">
        <f>AN53+AO53</f>
        <v>0</v>
      </c>
      <c r="AN53" s="25">
        <v>0</v>
      </c>
      <c r="AO53" s="25">
        <v>0</v>
      </c>
      <c r="AP53" s="19">
        <f>AQ53+AR53</f>
        <v>0</v>
      </c>
      <c r="AQ53" s="25">
        <v>0</v>
      </c>
      <c r="AR53" s="25">
        <v>0</v>
      </c>
      <c r="AS53" s="19">
        <f>AT53+AU53</f>
        <v>0</v>
      </c>
      <c r="AT53" s="25">
        <v>0</v>
      </c>
      <c r="AU53" s="25">
        <v>0</v>
      </c>
      <c r="AV53" s="19">
        <f>AW53+AX53</f>
        <v>0</v>
      </c>
      <c r="AW53" s="25">
        <v>0</v>
      </c>
      <c r="AX53" s="25">
        <v>0</v>
      </c>
      <c r="AY53" s="19">
        <f>AZ53+BA53</f>
        <v>0</v>
      </c>
      <c r="AZ53" s="25">
        <v>0</v>
      </c>
      <c r="BA53" s="25">
        <v>0</v>
      </c>
      <c r="BB53" s="26">
        <v>0</v>
      </c>
      <c r="BC53" s="25">
        <v>0</v>
      </c>
      <c r="BD53" s="25"/>
      <c r="BE53" s="25"/>
      <c r="BF53" s="25">
        <v>0</v>
      </c>
      <c r="BG53" s="26">
        <v>0</v>
      </c>
      <c r="BH53" s="25">
        <v>0</v>
      </c>
      <c r="BI53" s="25"/>
      <c r="BJ53" s="25">
        <v>0</v>
      </c>
      <c r="BK53" s="19">
        <f>BL53+BM53+BN53+BO53</f>
        <v>0</v>
      </c>
      <c r="BL53" s="25">
        <v>0</v>
      </c>
      <c r="BM53" s="25">
        <v>0</v>
      </c>
      <c r="BN53" s="25">
        <v>0</v>
      </c>
      <c r="BO53" s="25">
        <v>0</v>
      </c>
      <c r="BP53" s="19">
        <f>BW53+BX53+BU53+BV53+BS53+BT53+BQ53+BR53</f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0</v>
      </c>
      <c r="BW53" s="25">
        <v>0</v>
      </c>
      <c r="BX53" s="25">
        <v>0</v>
      </c>
      <c r="BY53" s="19">
        <f>BZ53+CA53+CC53+CB53+CD53</f>
        <v>0</v>
      </c>
      <c r="BZ53" s="25">
        <v>0</v>
      </c>
      <c r="CA53" s="25">
        <v>0</v>
      </c>
      <c r="CB53" s="25">
        <v>0</v>
      </c>
      <c r="CC53" s="25">
        <v>0</v>
      </c>
      <c r="CD53" s="25">
        <v>0</v>
      </c>
      <c r="CE53" s="25">
        <v>0</v>
      </c>
      <c r="CF53" s="19">
        <f>CG53+CH53</f>
        <v>0</v>
      </c>
      <c r="CG53" s="25">
        <v>0</v>
      </c>
      <c r="CH53" s="25">
        <v>0</v>
      </c>
      <c r="CI53" s="19">
        <f>CJ53+CK53</f>
        <v>0</v>
      </c>
      <c r="CJ53" s="25">
        <v>0</v>
      </c>
      <c r="CK53" s="25">
        <v>0</v>
      </c>
      <c r="CL53" s="19">
        <f>CM53+CN53</f>
        <v>0</v>
      </c>
      <c r="CM53" s="25">
        <v>0</v>
      </c>
      <c r="CN53" s="25">
        <v>0</v>
      </c>
      <c r="CO53" s="19">
        <f>CP53+CQ53</f>
        <v>0</v>
      </c>
      <c r="CP53" s="25">
        <v>0</v>
      </c>
      <c r="CQ53" s="25">
        <v>0</v>
      </c>
      <c r="CR53" s="19">
        <f>CS53+CT53</f>
        <v>0</v>
      </c>
      <c r="CS53" s="25">
        <v>0</v>
      </c>
      <c r="CT53" s="25">
        <v>0</v>
      </c>
      <c r="CU53" s="25"/>
      <c r="CV53" s="27"/>
      <c r="CW53" s="23">
        <f>CU53+B53+F53+I53+L53+O53+R53+U53+X53+AA53+AB53+AC53+AD53+AG53+AJ53+AM53+AP53+AS53+AV53+AY53+BB53+BG53+BK53+BP53+BY53+CF53+CI53+CL53+CO53+CR53+CE53</f>
        <v>3729</v>
      </c>
      <c r="CX53" s="19">
        <f>CU53+C53+G53+J53+M53+P53+S53+V53+Y53+AB53+AE53+AH53+AK53+AN53+AQ53+AT53+AW53+AZ53+BC53+BH53+BL53+BW53+BZ53+CG53+CJ53+CM53+CP53+CS53+CE53+BU53+BS53+BN53+BQ53+CC53+CB53+CD53</f>
        <v>3724</v>
      </c>
      <c r="CY53" s="19">
        <f>E53+H53+K53+N53+Q53+T53+W53+Z53+AA53+AC53+AF53+AI53+AL53+AO53+AR53+AU53+AX53+BA53+BF53+BJ53+BM53+BX53+CA53+CH53+CK53+CN53+CQ53+CT53+BV53+BT53+BO53+BR53</f>
        <v>5</v>
      </c>
    </row>
    <row r="54" spans="1:103" ht="47.25" x14ac:dyDescent="0.25">
      <c r="A54" s="18" t="s">
        <v>151</v>
      </c>
      <c r="B54" s="19">
        <f>C54+E54</f>
        <v>0</v>
      </c>
      <c r="C54" s="25">
        <v>0</v>
      </c>
      <c r="D54" s="25"/>
      <c r="E54" s="25">
        <v>0</v>
      </c>
      <c r="F54" s="19">
        <f>G54+H54</f>
        <v>0</v>
      </c>
      <c r="G54" s="25">
        <v>0</v>
      </c>
      <c r="H54" s="25">
        <v>0</v>
      </c>
      <c r="I54" s="19">
        <f>J54+K54</f>
        <v>0</v>
      </c>
      <c r="J54" s="25">
        <v>0</v>
      </c>
      <c r="K54" s="25">
        <v>0</v>
      </c>
      <c r="L54" s="19">
        <f>M54+N54</f>
        <v>0</v>
      </c>
      <c r="M54" s="25">
        <v>0</v>
      </c>
      <c r="N54" s="25">
        <v>0</v>
      </c>
      <c r="O54" s="19">
        <f>P54+Q54</f>
        <v>0</v>
      </c>
      <c r="P54" s="25">
        <v>0</v>
      </c>
      <c r="Q54" s="25">
        <v>0</v>
      </c>
      <c r="R54" s="19">
        <f>S54+T54</f>
        <v>0</v>
      </c>
      <c r="S54" s="25">
        <v>0</v>
      </c>
      <c r="T54" s="25">
        <v>0</v>
      </c>
      <c r="U54" s="19">
        <f>V54+W54</f>
        <v>0</v>
      </c>
      <c r="V54" s="25">
        <v>0</v>
      </c>
      <c r="W54" s="25">
        <v>0</v>
      </c>
      <c r="X54" s="19">
        <f>Y54+Z54</f>
        <v>0</v>
      </c>
      <c r="Y54" s="25">
        <v>0</v>
      </c>
      <c r="Z54" s="25">
        <v>0</v>
      </c>
      <c r="AA54" s="25">
        <v>0</v>
      </c>
      <c r="AB54" s="25">
        <v>2029</v>
      </c>
      <c r="AC54" s="25">
        <v>0</v>
      </c>
      <c r="AD54" s="19">
        <f>AE54+AF54</f>
        <v>1656</v>
      </c>
      <c r="AE54" s="25">
        <v>1656</v>
      </c>
      <c r="AF54" s="25">
        <v>0</v>
      </c>
      <c r="AG54" s="19">
        <f>AH54+AI54</f>
        <v>124</v>
      </c>
      <c r="AH54" s="25">
        <v>124</v>
      </c>
      <c r="AI54" s="25">
        <v>0</v>
      </c>
      <c r="AJ54" s="19">
        <f>AK54+AL54</f>
        <v>0</v>
      </c>
      <c r="AK54" s="25">
        <v>0</v>
      </c>
      <c r="AL54" s="25">
        <v>0</v>
      </c>
      <c r="AM54" s="19">
        <f>AN54+AO54</f>
        <v>1281</v>
      </c>
      <c r="AN54" s="25">
        <v>1281</v>
      </c>
      <c r="AO54" s="25">
        <v>0</v>
      </c>
      <c r="AP54" s="19">
        <f>AQ54+AR54</f>
        <v>0</v>
      </c>
      <c r="AQ54" s="25">
        <v>0</v>
      </c>
      <c r="AR54" s="25">
        <v>0</v>
      </c>
      <c r="AS54" s="19">
        <f>AT54+AU54</f>
        <v>0</v>
      </c>
      <c r="AT54" s="25">
        <v>0</v>
      </c>
      <c r="AU54" s="25">
        <v>0</v>
      </c>
      <c r="AV54" s="19">
        <f>AW54+AX54</f>
        <v>0</v>
      </c>
      <c r="AW54" s="25">
        <v>0</v>
      </c>
      <c r="AX54" s="25">
        <v>0</v>
      </c>
      <c r="AY54" s="19">
        <f>AZ54+BA54</f>
        <v>0</v>
      </c>
      <c r="AZ54" s="25">
        <v>0</v>
      </c>
      <c r="BA54" s="25">
        <v>0</v>
      </c>
      <c r="BB54" s="26">
        <v>0</v>
      </c>
      <c r="BC54" s="25">
        <v>0</v>
      </c>
      <c r="BD54" s="25"/>
      <c r="BE54" s="25"/>
      <c r="BF54" s="25">
        <v>0</v>
      </c>
      <c r="BG54" s="26">
        <v>0</v>
      </c>
      <c r="BH54" s="25">
        <v>0</v>
      </c>
      <c r="BI54" s="25"/>
      <c r="BJ54" s="25">
        <v>0</v>
      </c>
      <c r="BK54" s="19">
        <f>BL54+BM54+BN54+BO54</f>
        <v>4430</v>
      </c>
      <c r="BL54" s="25">
        <v>4430</v>
      </c>
      <c r="BM54" s="25">
        <v>0</v>
      </c>
      <c r="BN54" s="25">
        <v>0</v>
      </c>
      <c r="BO54" s="25">
        <v>0</v>
      </c>
      <c r="BP54" s="19">
        <f>BW54+BX54+BU54+BV54+BS54+BT54+BQ54+BR54</f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5">
        <v>0</v>
      </c>
      <c r="BX54" s="25">
        <v>0</v>
      </c>
      <c r="BY54" s="19">
        <f>BZ54+CA54+CC54+CB54+CD54</f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19">
        <f>CG54+CH54</f>
        <v>3203</v>
      </c>
      <c r="CG54" s="25">
        <v>3174</v>
      </c>
      <c r="CH54" s="25">
        <v>29</v>
      </c>
      <c r="CI54" s="19">
        <f>CJ54+CK54</f>
        <v>4800</v>
      </c>
      <c r="CJ54" s="25">
        <v>4700</v>
      </c>
      <c r="CK54" s="25">
        <v>100</v>
      </c>
      <c r="CL54" s="19">
        <f>CM54+CN54</f>
        <v>2048</v>
      </c>
      <c r="CM54" s="25">
        <v>2048</v>
      </c>
      <c r="CN54" s="25">
        <v>0</v>
      </c>
      <c r="CO54" s="19">
        <f>CP54+CQ54</f>
        <v>0</v>
      </c>
      <c r="CP54" s="25">
        <v>0</v>
      </c>
      <c r="CQ54" s="25">
        <v>0</v>
      </c>
      <c r="CR54" s="19">
        <f>CS54+CT54</f>
        <v>0</v>
      </c>
      <c r="CS54" s="25">
        <v>0</v>
      </c>
      <c r="CT54" s="25">
        <v>0</v>
      </c>
      <c r="CU54" s="25">
        <v>0</v>
      </c>
      <c r="CV54" s="27"/>
      <c r="CW54" s="23">
        <f>CU54+B54+F54+I54+L54+O54+R54+U54+X54+AA54+AB54+AC54+AD54+AG54+AJ54+AM54+AP54+AS54+AV54+AY54+BB54+BG54+BK54+BP54+BY54+CF54+CI54+CL54+CO54+CR54+CE54</f>
        <v>19571</v>
      </c>
      <c r="CX54" s="19">
        <f>CU54+C54+G54+J54+M54+P54+S54+V54+Y54+AB54+AE54+AH54+AK54+AN54+AQ54+AT54+AW54+AZ54+BC54+BH54+BL54+BW54+BZ54+CG54+CJ54+CM54+CP54+CS54+CE54+BU54+BS54+BN54+BQ54+CC54+CB54+CD54</f>
        <v>19442</v>
      </c>
      <c r="CY54" s="19">
        <f>E54+H54+K54+N54+Q54+T54+W54+Z54+AA54+AC54+AF54+AI54+AL54+AO54+AR54+AU54+AX54+BA54+BF54+BJ54+BM54+BX54+CA54+CH54+CK54+CN54+CQ54+CT54+BV54+BT54+BO54+BR54</f>
        <v>129</v>
      </c>
    </row>
    <row r="55" spans="1:103" ht="31.5" x14ac:dyDescent="0.25">
      <c r="A55" s="18" t="s">
        <v>152</v>
      </c>
      <c r="B55" s="19">
        <f>C55+E55</f>
        <v>4470</v>
      </c>
      <c r="C55" s="29">
        <v>4464</v>
      </c>
      <c r="D55" s="30"/>
      <c r="E55" s="25">
        <v>6</v>
      </c>
      <c r="F55" s="19">
        <f>G55+H55</f>
        <v>0</v>
      </c>
      <c r="G55" s="25"/>
      <c r="H55" s="25"/>
      <c r="I55" s="19">
        <f>J55+K55</f>
        <v>0</v>
      </c>
      <c r="J55" s="25"/>
      <c r="K55" s="25"/>
      <c r="L55" s="19">
        <f>M55+N55</f>
        <v>1540</v>
      </c>
      <c r="M55" s="25">
        <v>1532</v>
      </c>
      <c r="N55" s="25">
        <v>8</v>
      </c>
      <c r="O55" s="19">
        <f>P55+Q55</f>
        <v>0</v>
      </c>
      <c r="P55" s="25">
        <v>0</v>
      </c>
      <c r="Q55" s="25">
        <v>0</v>
      </c>
      <c r="R55" s="19">
        <f>S55+T55</f>
        <v>0</v>
      </c>
      <c r="S55" s="25">
        <v>0</v>
      </c>
      <c r="T55" s="25">
        <v>0</v>
      </c>
      <c r="U55" s="19">
        <f>V55+W55</f>
        <v>0</v>
      </c>
      <c r="V55" s="25">
        <v>0</v>
      </c>
      <c r="W55" s="25">
        <v>0</v>
      </c>
      <c r="X55" s="19">
        <f>Y55+Z55</f>
        <v>0</v>
      </c>
      <c r="Y55" s="25">
        <v>0</v>
      </c>
      <c r="Z55" s="25">
        <v>0</v>
      </c>
      <c r="AA55" s="25">
        <v>0</v>
      </c>
      <c r="AB55" s="25">
        <v>1204</v>
      </c>
      <c r="AC55" s="25">
        <v>2354</v>
      </c>
      <c r="AD55" s="19">
        <f>AE55+AF55</f>
        <v>0</v>
      </c>
      <c r="AE55" s="25">
        <v>0</v>
      </c>
      <c r="AF55" s="25">
        <v>0</v>
      </c>
      <c r="AG55" s="19">
        <f>AH55+AI55</f>
        <v>0</v>
      </c>
      <c r="AH55" s="25">
        <v>0</v>
      </c>
      <c r="AI55" s="25">
        <v>0</v>
      </c>
      <c r="AJ55" s="19">
        <f>AK55+AL55</f>
        <v>5712</v>
      </c>
      <c r="AK55" s="25">
        <v>5632</v>
      </c>
      <c r="AL55" s="25">
        <v>80</v>
      </c>
      <c r="AM55" s="19">
        <f>AN55+AO55</f>
        <v>0</v>
      </c>
      <c r="AN55" s="25">
        <v>0</v>
      </c>
      <c r="AO55" s="25">
        <v>0</v>
      </c>
      <c r="AP55" s="19">
        <f>AQ55+AR55</f>
        <v>0</v>
      </c>
      <c r="AQ55" s="25">
        <v>0</v>
      </c>
      <c r="AR55" s="25">
        <v>0</v>
      </c>
      <c r="AS55" s="19">
        <f>AT55+AU55</f>
        <v>0</v>
      </c>
      <c r="AT55" s="25">
        <v>0</v>
      </c>
      <c r="AU55" s="25">
        <v>0</v>
      </c>
      <c r="AV55" s="19">
        <f>AW55+AX55</f>
        <v>0</v>
      </c>
      <c r="AW55" s="25">
        <v>0</v>
      </c>
      <c r="AX55" s="25">
        <v>0</v>
      </c>
      <c r="AY55" s="19">
        <f>AZ55+BA55</f>
        <v>1007</v>
      </c>
      <c r="AZ55" s="25">
        <v>1007</v>
      </c>
      <c r="BA55" s="25"/>
      <c r="BB55" s="26">
        <v>845</v>
      </c>
      <c r="BC55" s="25">
        <v>845</v>
      </c>
      <c r="BD55" s="25">
        <v>570</v>
      </c>
      <c r="BE55" s="25"/>
      <c r="BF55" s="25"/>
      <c r="BG55" s="26"/>
      <c r="BH55" s="25"/>
      <c r="BI55" s="25"/>
      <c r="BJ55" s="25"/>
      <c r="BK55" s="19">
        <f>BL55+BM55+BN55+BO55</f>
        <v>649</v>
      </c>
      <c r="BL55" s="25">
        <v>222</v>
      </c>
      <c r="BM55" s="25">
        <v>0</v>
      </c>
      <c r="BN55" s="25">
        <v>427</v>
      </c>
      <c r="BO55" s="25">
        <v>0</v>
      </c>
      <c r="BP55" s="19">
        <f>BW55+BX55+BU55+BV55+BS55+BT55+BQ55+BR55</f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5">
        <v>0</v>
      </c>
      <c r="BX55" s="25">
        <v>0</v>
      </c>
      <c r="BY55" s="19">
        <f>BZ55+CA55+CC55+CB55+CD55</f>
        <v>9468</v>
      </c>
      <c r="BZ55" s="25">
        <v>1642</v>
      </c>
      <c r="CA55" s="25">
        <v>0</v>
      </c>
      <c r="CB55" s="25">
        <v>64</v>
      </c>
      <c r="CC55" s="25">
        <v>2550</v>
      </c>
      <c r="CD55" s="25">
        <v>5212</v>
      </c>
      <c r="CE55" s="25">
        <v>0</v>
      </c>
      <c r="CF55" s="19">
        <f>CG55+CH55</f>
        <v>0</v>
      </c>
      <c r="CG55" s="25">
        <v>0</v>
      </c>
      <c r="CH55" s="25">
        <v>0</v>
      </c>
      <c r="CI55" s="19">
        <f>CJ55+CK55</f>
        <v>0</v>
      </c>
      <c r="CJ55" s="25">
        <v>0</v>
      </c>
      <c r="CK55" s="25">
        <v>0</v>
      </c>
      <c r="CL55" s="19">
        <f>CM55+CN55</f>
        <v>943</v>
      </c>
      <c r="CM55" s="25">
        <v>943</v>
      </c>
      <c r="CN55" s="25">
        <v>0</v>
      </c>
      <c r="CO55" s="19">
        <f>CP55+CQ55</f>
        <v>0</v>
      </c>
      <c r="CP55" s="25">
        <v>0</v>
      </c>
      <c r="CQ55" s="25">
        <v>0</v>
      </c>
      <c r="CR55" s="19">
        <f>CS55+CT55</f>
        <v>0</v>
      </c>
      <c r="CS55" s="25">
        <v>0</v>
      </c>
      <c r="CT55" s="25">
        <v>0</v>
      </c>
      <c r="CU55" s="25">
        <v>0</v>
      </c>
      <c r="CV55" s="27"/>
      <c r="CW55" s="23">
        <f>CU55+B55+F55+I55+L55+O55+R55+U55+X55+AA55+AB55+AC55+AD55+AG55+AJ55+AM55+AP55+AS55+AV55+AY55+BB55+BG55+BK55+BP55+BY55+CF55+CI55+CL55+CO55+CR55+CE55</f>
        <v>28192</v>
      </c>
      <c r="CX55" s="19">
        <f>CU55+C55+G55+J55+M55+P55+S55+V55+Y55+AB55+AE55+AH55+AK55+AN55+AQ55+AT55+AW55+AZ55+BC55+BH55+BL55+BW55+BZ55+CG55+CJ55+CM55+CP55+CS55+CE55+BU55+BS55+BN55+BQ55+CC55+CB55+CD55</f>
        <v>25744</v>
      </c>
      <c r="CY55" s="19">
        <f>E55+H55+K55+N55+Q55+T55+W55+Z55+AA55+AC55+AF55+AI55+AL55+AO55+AR55+AU55+AX55+BA55+BF55+BJ55+BM55+BX55+CA55+CH55+CK55+CN55+CQ55+CT55+BV55+BT55+BO55+BR55</f>
        <v>2448</v>
      </c>
    </row>
    <row r="56" spans="1:103" ht="31.5" x14ac:dyDescent="0.25">
      <c r="A56" s="18" t="s">
        <v>153</v>
      </c>
      <c r="B56" s="19">
        <f>C56+E56</f>
        <v>0</v>
      </c>
      <c r="C56" s="25"/>
      <c r="D56" s="25"/>
      <c r="E56" s="25"/>
      <c r="F56" s="19">
        <f>G56+H56</f>
        <v>0</v>
      </c>
      <c r="G56" s="25"/>
      <c r="H56" s="25"/>
      <c r="I56" s="19">
        <f>J56+K56</f>
        <v>0</v>
      </c>
      <c r="J56" s="25"/>
      <c r="K56" s="25"/>
      <c r="L56" s="19">
        <f>M56+N56</f>
        <v>0</v>
      </c>
      <c r="M56" s="25"/>
      <c r="N56" s="25"/>
      <c r="O56" s="19">
        <f>P56+Q56</f>
        <v>2540</v>
      </c>
      <c r="P56" s="25">
        <v>2482</v>
      </c>
      <c r="Q56" s="25">
        <v>58</v>
      </c>
      <c r="R56" s="19">
        <f>S56+T56</f>
        <v>0</v>
      </c>
      <c r="S56" s="25"/>
      <c r="T56" s="25"/>
      <c r="U56" s="19">
        <f>V56+W56</f>
        <v>0</v>
      </c>
      <c r="V56" s="25"/>
      <c r="W56" s="25"/>
      <c r="X56" s="19">
        <f>Y56+Z56</f>
        <v>0</v>
      </c>
      <c r="Y56" s="25"/>
      <c r="Z56" s="25"/>
      <c r="AA56" s="25"/>
      <c r="AB56" s="25">
        <v>1906</v>
      </c>
      <c r="AC56" s="25">
        <v>0</v>
      </c>
      <c r="AD56" s="19">
        <f>AE56+AF56</f>
        <v>1706</v>
      </c>
      <c r="AE56" s="25">
        <v>1676</v>
      </c>
      <c r="AF56" s="25">
        <v>30</v>
      </c>
      <c r="AG56" s="19">
        <f>AH56+AI56</f>
        <v>2106</v>
      </c>
      <c r="AH56" s="25">
        <v>2106</v>
      </c>
      <c r="AI56" s="25"/>
      <c r="AJ56" s="19">
        <f>AK56+AL56</f>
        <v>0</v>
      </c>
      <c r="AK56" s="25"/>
      <c r="AL56" s="25"/>
      <c r="AM56" s="19">
        <f>AN56+AO56</f>
        <v>0</v>
      </c>
      <c r="AN56" s="25"/>
      <c r="AO56" s="25"/>
      <c r="AP56" s="19">
        <f>AQ56+AR56</f>
        <v>0</v>
      </c>
      <c r="AQ56" s="25"/>
      <c r="AR56" s="25"/>
      <c r="AS56" s="19">
        <f>AT56+AU56</f>
        <v>0</v>
      </c>
      <c r="AT56" s="25"/>
      <c r="AU56" s="25"/>
      <c r="AV56" s="19">
        <f>AW56+AX56</f>
        <v>0</v>
      </c>
      <c r="AW56" s="25"/>
      <c r="AX56" s="25"/>
      <c r="AY56" s="19">
        <f>AZ56+BA56</f>
        <v>0</v>
      </c>
      <c r="AZ56" s="25"/>
      <c r="BA56" s="25"/>
      <c r="BB56" s="26"/>
      <c r="BC56" s="25"/>
      <c r="BD56" s="25"/>
      <c r="BE56" s="25"/>
      <c r="BF56" s="25"/>
      <c r="BG56" s="26"/>
      <c r="BH56" s="25"/>
      <c r="BI56" s="25"/>
      <c r="BJ56" s="25"/>
      <c r="BK56" s="19">
        <f>BL56+BM56+BN56+BO56</f>
        <v>0</v>
      </c>
      <c r="BL56" s="25"/>
      <c r="BM56" s="25"/>
      <c r="BN56" s="25"/>
      <c r="BO56" s="25"/>
      <c r="BP56" s="19">
        <f>BW56+BX56+BU56+BV56+BS56+BT56+BQ56+BR56</f>
        <v>0</v>
      </c>
      <c r="BQ56" s="26"/>
      <c r="BR56" s="26"/>
      <c r="BS56" s="26"/>
      <c r="BT56" s="26"/>
      <c r="BU56" s="26"/>
      <c r="BV56" s="26"/>
      <c r="BW56" s="25"/>
      <c r="BX56" s="25"/>
      <c r="BY56" s="19">
        <f>BZ56+CA56+CC56+CB56+CD56</f>
        <v>0</v>
      </c>
      <c r="BZ56" s="25"/>
      <c r="CA56" s="25"/>
      <c r="CB56" s="25"/>
      <c r="CC56" s="25"/>
      <c r="CD56" s="25"/>
      <c r="CE56" s="25"/>
      <c r="CF56" s="19">
        <f>CG56+CH56</f>
        <v>0</v>
      </c>
      <c r="CG56" s="25"/>
      <c r="CH56" s="25"/>
      <c r="CI56" s="19">
        <f>CJ56+CK56</f>
        <v>0</v>
      </c>
      <c r="CJ56" s="25"/>
      <c r="CK56" s="25"/>
      <c r="CL56" s="19">
        <f>CM56+CN56</f>
        <v>2946</v>
      </c>
      <c r="CM56" s="25">
        <v>2918</v>
      </c>
      <c r="CN56" s="25">
        <v>28</v>
      </c>
      <c r="CO56" s="19">
        <f>CP56+CQ56</f>
        <v>0</v>
      </c>
      <c r="CP56" s="25"/>
      <c r="CQ56" s="25"/>
      <c r="CR56" s="19">
        <f>CS56+CT56</f>
        <v>0</v>
      </c>
      <c r="CS56" s="25"/>
      <c r="CT56" s="25"/>
      <c r="CU56" s="25"/>
      <c r="CV56" s="27"/>
      <c r="CW56" s="23">
        <f>CU56+B56+F56+I56+L56+O56+R56+U56+X56+AA56+AB56+AC56+AD56+AG56+AJ56+AM56+AP56+AS56+AV56+AY56+BB56+BG56+BK56+BP56+BY56+CF56+CI56+CL56+CO56+CR56+CE56</f>
        <v>11204</v>
      </c>
      <c r="CX56" s="19">
        <f>CU56+C56+G56+J56+M56+P56+S56+V56+Y56+AB56+AE56+AH56+AK56+AN56+AQ56+AT56+AW56+AZ56+BC56+BH56+BL56+BW56+BZ56+CG56+CJ56+CM56+CP56+CS56+CE56+BU56+BS56+BN56+BQ56+CC56+CB56+CD56</f>
        <v>11088</v>
      </c>
      <c r="CY56" s="19">
        <f>E56+H56+K56+N56+Q56+T56+W56+Z56+AA56+AC56+AF56+AI56+AL56+AO56+AR56+AU56+AX56+BA56+BF56+BJ56+BM56+BX56+CA56+CH56+CK56+CN56+CQ56+CT56+BV56+BT56+BO56+BR56</f>
        <v>116</v>
      </c>
    </row>
    <row r="57" spans="1:103" ht="31.5" x14ac:dyDescent="0.25">
      <c r="A57" s="18" t="s">
        <v>154</v>
      </c>
      <c r="B57" s="19">
        <f>C57+E57</f>
        <v>0</v>
      </c>
      <c r="C57" s="25">
        <v>0</v>
      </c>
      <c r="D57" s="25"/>
      <c r="E57" s="25">
        <v>0</v>
      </c>
      <c r="F57" s="19">
        <f>G57+H57</f>
        <v>0</v>
      </c>
      <c r="G57" s="25">
        <v>0</v>
      </c>
      <c r="H57" s="25">
        <v>0</v>
      </c>
      <c r="I57" s="19">
        <f>J57+K57</f>
        <v>0</v>
      </c>
      <c r="J57" s="25">
        <v>0</v>
      </c>
      <c r="K57" s="25">
        <v>0</v>
      </c>
      <c r="L57" s="19">
        <f>M57+N57</f>
        <v>0</v>
      </c>
      <c r="M57" s="25">
        <v>0</v>
      </c>
      <c r="N57" s="25">
        <v>0</v>
      </c>
      <c r="O57" s="19">
        <f>P57+Q57</f>
        <v>0</v>
      </c>
      <c r="P57" s="25">
        <v>0</v>
      </c>
      <c r="Q57" s="25">
        <v>0</v>
      </c>
      <c r="R57" s="19">
        <f>S57+T57</f>
        <v>0</v>
      </c>
      <c r="S57" s="25">
        <v>0</v>
      </c>
      <c r="T57" s="25">
        <v>0</v>
      </c>
      <c r="U57" s="19">
        <f>V57+W57</f>
        <v>0</v>
      </c>
      <c r="V57" s="25">
        <v>0</v>
      </c>
      <c r="W57" s="25">
        <v>0</v>
      </c>
      <c r="X57" s="19">
        <f>Y57+Z57</f>
        <v>0</v>
      </c>
      <c r="Y57" s="25">
        <v>0</v>
      </c>
      <c r="Z57" s="25">
        <v>0</v>
      </c>
      <c r="AA57" s="25">
        <v>0</v>
      </c>
      <c r="AB57" s="25">
        <v>800</v>
      </c>
      <c r="AC57" s="25">
        <v>66</v>
      </c>
      <c r="AD57" s="19">
        <f>AE57+AF57</f>
        <v>0</v>
      </c>
      <c r="AE57" s="25">
        <v>0</v>
      </c>
      <c r="AF57" s="25">
        <v>0</v>
      </c>
      <c r="AG57" s="19">
        <f>AH57+AI57</f>
        <v>0</v>
      </c>
      <c r="AH57" s="25">
        <v>0</v>
      </c>
      <c r="AI57" s="25">
        <v>0</v>
      </c>
      <c r="AJ57" s="19">
        <f>AK57+AL57</f>
        <v>0</v>
      </c>
      <c r="AK57" s="25">
        <v>0</v>
      </c>
      <c r="AL57" s="25">
        <v>0</v>
      </c>
      <c r="AM57" s="19">
        <f>AN57+AO57</f>
        <v>0</v>
      </c>
      <c r="AN57" s="25">
        <v>0</v>
      </c>
      <c r="AO57" s="25">
        <v>0</v>
      </c>
      <c r="AP57" s="19">
        <f>AQ57+AR57</f>
        <v>0</v>
      </c>
      <c r="AQ57" s="25">
        <v>0</v>
      </c>
      <c r="AR57" s="25">
        <v>0</v>
      </c>
      <c r="AS57" s="19">
        <f>AT57+AU57</f>
        <v>0</v>
      </c>
      <c r="AT57" s="25">
        <v>0</v>
      </c>
      <c r="AU57" s="25">
        <v>0</v>
      </c>
      <c r="AV57" s="19">
        <f>AW57+AX57</f>
        <v>0</v>
      </c>
      <c r="AW57" s="25">
        <v>0</v>
      </c>
      <c r="AX57" s="25">
        <v>0</v>
      </c>
      <c r="AY57" s="19">
        <f>AZ57+BA57</f>
        <v>0</v>
      </c>
      <c r="AZ57" s="25">
        <v>0</v>
      </c>
      <c r="BA57" s="25">
        <v>0</v>
      </c>
      <c r="BB57" s="26">
        <v>0</v>
      </c>
      <c r="BC57" s="25">
        <v>0</v>
      </c>
      <c r="BD57" s="25"/>
      <c r="BE57" s="25"/>
      <c r="BF57" s="25">
        <v>0</v>
      </c>
      <c r="BG57" s="26">
        <v>0</v>
      </c>
      <c r="BH57" s="25">
        <v>0</v>
      </c>
      <c r="BI57" s="25"/>
      <c r="BJ57" s="25">
        <v>0</v>
      </c>
      <c r="BK57" s="19">
        <f>BL57+BM57+BN57+BO57</f>
        <v>0</v>
      </c>
      <c r="BL57" s="25">
        <v>0</v>
      </c>
      <c r="BM57" s="25">
        <v>0</v>
      </c>
      <c r="BN57" s="25">
        <v>0</v>
      </c>
      <c r="BO57" s="25">
        <v>0</v>
      </c>
      <c r="BP57" s="19">
        <f>BW57+BX57+BU57+BV57+BS57+BT57+BQ57+BR57</f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5">
        <v>0</v>
      </c>
      <c r="BX57" s="25">
        <v>0</v>
      </c>
      <c r="BY57" s="19">
        <f>BZ57+CA57+CC57+CB57+CD57</f>
        <v>2659</v>
      </c>
      <c r="BZ57" s="25">
        <v>1173</v>
      </c>
      <c r="CA57" s="25">
        <v>51</v>
      </c>
      <c r="CB57" s="25">
        <v>25</v>
      </c>
      <c r="CC57" s="25">
        <v>450</v>
      </c>
      <c r="CD57" s="25">
        <v>960</v>
      </c>
      <c r="CE57" s="25">
        <v>0</v>
      </c>
      <c r="CF57" s="19">
        <f>CG57+CH57</f>
        <v>0</v>
      </c>
      <c r="CG57" s="25">
        <v>0</v>
      </c>
      <c r="CH57" s="25">
        <v>0</v>
      </c>
      <c r="CI57" s="19">
        <f>CJ57+CK57</f>
        <v>0</v>
      </c>
      <c r="CJ57" s="25">
        <v>0</v>
      </c>
      <c r="CK57" s="25">
        <v>0</v>
      </c>
      <c r="CL57" s="19">
        <f>CM57+CN57</f>
        <v>0</v>
      </c>
      <c r="CM57" s="25">
        <v>0</v>
      </c>
      <c r="CN57" s="25">
        <v>0</v>
      </c>
      <c r="CO57" s="19">
        <f>CP57+CQ57</f>
        <v>0</v>
      </c>
      <c r="CP57" s="25">
        <v>0</v>
      </c>
      <c r="CQ57" s="25">
        <v>0</v>
      </c>
      <c r="CR57" s="19">
        <f>CS57+CT57</f>
        <v>0</v>
      </c>
      <c r="CS57" s="25">
        <v>0</v>
      </c>
      <c r="CT57" s="25">
        <v>0</v>
      </c>
      <c r="CU57" s="25">
        <v>1200</v>
      </c>
      <c r="CV57" s="27"/>
      <c r="CW57" s="23">
        <f>CU57+B57+F57+I57+L57+O57+R57+U57+X57+AA57+AB57+AC57+AD57+AG57+AJ57+AM57+AP57+AS57+AV57+AY57+BB57+BG57+BK57+BP57+BY57+CF57+CI57+CL57+CO57+CR57+CE57</f>
        <v>4725</v>
      </c>
      <c r="CX57" s="19">
        <f>CU57+C57+G57+J57+M57+P57+S57+V57+Y57+AB57+AE57+AH57+AK57+AN57+AQ57+AT57+AW57+AZ57+BC57+BH57+BL57+BW57+BZ57+CG57+CJ57+CM57+CP57+CS57+CE57+BU57+BS57+BN57+BQ57+CC57+CB57+CD57</f>
        <v>4608</v>
      </c>
      <c r="CY57" s="19">
        <f>E57+H57+K57+N57+Q57+T57+W57+Z57+AA57+AC57+AF57+AI57+AL57+AO57+AR57+AU57+AX57+BA57+BF57+BJ57+BM57+BX57+CA57+CH57+CK57+CN57+CQ57+CT57+BV57+BT57+BO57+BR57</f>
        <v>117</v>
      </c>
    </row>
    <row r="58" spans="1:103" ht="31.5" x14ac:dyDescent="0.25">
      <c r="A58" s="18" t="s">
        <v>155</v>
      </c>
      <c r="B58" s="19">
        <f>C58+E58</f>
        <v>0</v>
      </c>
      <c r="C58" s="25">
        <v>0</v>
      </c>
      <c r="D58" s="25"/>
      <c r="E58" s="25">
        <v>0</v>
      </c>
      <c r="F58" s="19">
        <f>G58+H58</f>
        <v>0</v>
      </c>
      <c r="G58" s="25">
        <v>0</v>
      </c>
      <c r="H58" s="25">
        <v>0</v>
      </c>
      <c r="I58" s="19">
        <f>J58+K58</f>
        <v>0</v>
      </c>
      <c r="J58" s="25">
        <v>0</v>
      </c>
      <c r="K58" s="25">
        <v>0</v>
      </c>
      <c r="L58" s="19">
        <f>M58+N58</f>
        <v>141</v>
      </c>
      <c r="M58" s="25">
        <v>0</v>
      </c>
      <c r="N58" s="25">
        <v>141</v>
      </c>
      <c r="O58" s="19">
        <f>P58+Q58</f>
        <v>0</v>
      </c>
      <c r="P58" s="25">
        <v>0</v>
      </c>
      <c r="Q58" s="25">
        <v>0</v>
      </c>
      <c r="R58" s="19">
        <f>S58+T58</f>
        <v>0</v>
      </c>
      <c r="S58" s="25">
        <v>0</v>
      </c>
      <c r="T58" s="25">
        <v>0</v>
      </c>
      <c r="U58" s="19">
        <f>V58+W58</f>
        <v>0</v>
      </c>
      <c r="V58" s="25">
        <v>0</v>
      </c>
      <c r="W58" s="25">
        <v>0</v>
      </c>
      <c r="X58" s="19">
        <f>Y58+Z58</f>
        <v>0</v>
      </c>
      <c r="Y58" s="25">
        <v>0</v>
      </c>
      <c r="Z58" s="25">
        <v>0</v>
      </c>
      <c r="AA58" s="25">
        <v>989</v>
      </c>
      <c r="AB58" s="25">
        <v>0</v>
      </c>
      <c r="AC58" s="25">
        <v>55</v>
      </c>
      <c r="AD58" s="19">
        <f>AE58+AF58</f>
        <v>0</v>
      </c>
      <c r="AE58" s="25">
        <v>0</v>
      </c>
      <c r="AF58" s="25">
        <v>0</v>
      </c>
      <c r="AG58" s="19">
        <f>AH58+AI58</f>
        <v>0</v>
      </c>
      <c r="AH58" s="25">
        <v>0</v>
      </c>
      <c r="AI58" s="25">
        <v>0</v>
      </c>
      <c r="AJ58" s="19">
        <f>AK58+AL58</f>
        <v>0</v>
      </c>
      <c r="AK58" s="25">
        <v>0</v>
      </c>
      <c r="AL58" s="25">
        <v>0</v>
      </c>
      <c r="AM58" s="19">
        <f>AN58+AO58</f>
        <v>0</v>
      </c>
      <c r="AN58" s="25">
        <v>0</v>
      </c>
      <c r="AO58" s="25">
        <v>0</v>
      </c>
      <c r="AP58" s="19">
        <f>AQ58+AR58</f>
        <v>0</v>
      </c>
      <c r="AQ58" s="25">
        <v>0</v>
      </c>
      <c r="AR58" s="25">
        <v>0</v>
      </c>
      <c r="AS58" s="19">
        <f>AT58+AU58</f>
        <v>0</v>
      </c>
      <c r="AT58" s="25">
        <v>0</v>
      </c>
      <c r="AU58" s="25">
        <v>0</v>
      </c>
      <c r="AV58" s="19">
        <f>AW58+AX58</f>
        <v>0</v>
      </c>
      <c r="AW58" s="25">
        <v>0</v>
      </c>
      <c r="AX58" s="25">
        <v>0</v>
      </c>
      <c r="AY58" s="19">
        <f>AZ58+BA58</f>
        <v>0</v>
      </c>
      <c r="AZ58" s="25">
        <v>0</v>
      </c>
      <c r="BA58" s="25">
        <v>0</v>
      </c>
      <c r="BB58" s="26">
        <v>0</v>
      </c>
      <c r="BC58" s="25">
        <v>0</v>
      </c>
      <c r="BD58" s="25"/>
      <c r="BE58" s="25"/>
      <c r="BF58" s="25">
        <v>0</v>
      </c>
      <c r="BG58" s="26">
        <v>0</v>
      </c>
      <c r="BH58" s="25">
        <v>0</v>
      </c>
      <c r="BI58" s="25"/>
      <c r="BJ58" s="25">
        <v>0</v>
      </c>
      <c r="BK58" s="19">
        <f>BL58+BM58+BN58+BO58</f>
        <v>0</v>
      </c>
      <c r="BL58" s="25">
        <v>0</v>
      </c>
      <c r="BM58" s="25">
        <v>0</v>
      </c>
      <c r="BN58" s="25">
        <v>0</v>
      </c>
      <c r="BO58" s="25">
        <v>0</v>
      </c>
      <c r="BP58" s="19">
        <f>BW58+BX58+BU58+BV58+BS58+BT58+BQ58+BR58</f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5">
        <v>0</v>
      </c>
      <c r="BX58" s="25">
        <v>0</v>
      </c>
      <c r="BY58" s="19">
        <f>BZ58+CA58+CC58+CB58+CD58</f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19">
        <f>CG58+CH58</f>
        <v>0</v>
      </c>
      <c r="CG58" s="25">
        <v>0</v>
      </c>
      <c r="CH58" s="25">
        <v>0</v>
      </c>
      <c r="CI58" s="19">
        <f>CJ58+CK58</f>
        <v>0</v>
      </c>
      <c r="CJ58" s="25">
        <v>0</v>
      </c>
      <c r="CK58" s="25">
        <v>0</v>
      </c>
      <c r="CL58" s="19">
        <f>CM58+CN58</f>
        <v>1204</v>
      </c>
      <c r="CM58" s="25">
        <v>0</v>
      </c>
      <c r="CN58" s="25">
        <v>1204</v>
      </c>
      <c r="CO58" s="19">
        <f>CP58+CQ58</f>
        <v>0</v>
      </c>
      <c r="CP58" s="25">
        <v>0</v>
      </c>
      <c r="CQ58" s="25"/>
      <c r="CR58" s="19">
        <f>CS58+CT58</f>
        <v>0</v>
      </c>
      <c r="CS58" s="25"/>
      <c r="CT58" s="25"/>
      <c r="CU58" s="25"/>
      <c r="CV58" s="27"/>
      <c r="CW58" s="23">
        <f>CU58+B58+F58+I58+L58+O58+R58+U58+X58+AA58+AB58+AC58+AD58+AG58+AJ58+AM58+AP58+AS58+AV58+AY58+BB58+BG58+BK58+BP58+BY58+CF58+CI58+CL58+CO58+CR58+CE58</f>
        <v>2389</v>
      </c>
      <c r="CX58" s="19">
        <f>CU58+C58+G58+J58+M58+P58+S58+V58+Y58+AB58+AE58+AH58+AK58+AN58+AQ58+AT58+AW58+AZ58+BC58+BH58+BL58+BW58+BZ58+CG58+CJ58+CM58+CP58+CS58+CE58+BU58+BS58+BN58+BQ58+CC58+CB58+CD58</f>
        <v>0</v>
      </c>
      <c r="CY58" s="19">
        <f>E58+H58+K58+N58+Q58+T58+W58+Z58+AA58+AC58+AF58+AI58+AL58+AO58+AR58+AU58+AX58+BA58+BF58+BJ58+BM58+BX58+CA58+CH58+CK58+CN58+CQ58+CT58+BV58+BT58+BO58+BR58</f>
        <v>2389</v>
      </c>
    </row>
    <row r="59" spans="1:103" ht="31.5" x14ac:dyDescent="0.25">
      <c r="A59" s="18" t="s">
        <v>156</v>
      </c>
      <c r="B59" s="19">
        <f>C59+E59</f>
        <v>3297</v>
      </c>
      <c r="C59" s="25">
        <v>3297</v>
      </c>
      <c r="D59" s="25">
        <v>770</v>
      </c>
      <c r="E59" s="25"/>
      <c r="F59" s="19">
        <f>G59+H59</f>
        <v>1968</v>
      </c>
      <c r="G59" s="25">
        <v>1968</v>
      </c>
      <c r="H59" s="25">
        <v>0</v>
      </c>
      <c r="I59" s="19">
        <f>J59+K59</f>
        <v>1085</v>
      </c>
      <c r="J59" s="25">
        <v>1085</v>
      </c>
      <c r="K59" s="25">
        <v>0</v>
      </c>
      <c r="L59" s="19">
        <f>M59+N59</f>
        <v>950</v>
      </c>
      <c r="M59" s="25">
        <v>950</v>
      </c>
      <c r="N59" s="25">
        <v>0</v>
      </c>
      <c r="O59" s="19">
        <f>P59+Q59</f>
        <v>1000</v>
      </c>
      <c r="P59" s="25">
        <v>1000</v>
      </c>
      <c r="Q59" s="25">
        <v>0</v>
      </c>
      <c r="R59" s="19">
        <f>S59+T59</f>
        <v>940</v>
      </c>
      <c r="S59" s="25">
        <v>940</v>
      </c>
      <c r="T59" s="25"/>
      <c r="U59" s="19">
        <f>V59+W59</f>
        <v>0</v>
      </c>
      <c r="V59" s="25"/>
      <c r="W59" s="25"/>
      <c r="X59" s="19">
        <f>Y59+Z59</f>
        <v>0</v>
      </c>
      <c r="Y59" s="25"/>
      <c r="Z59" s="25"/>
      <c r="AA59" s="25"/>
      <c r="AB59" s="25"/>
      <c r="AC59" s="25"/>
      <c r="AD59" s="19">
        <f>AE59+AF59</f>
        <v>1185</v>
      </c>
      <c r="AE59" s="25">
        <v>1185</v>
      </c>
      <c r="AF59" s="25">
        <v>0</v>
      </c>
      <c r="AG59" s="19">
        <f>AH59+AI59</f>
        <v>600</v>
      </c>
      <c r="AH59" s="25">
        <v>600</v>
      </c>
      <c r="AI59" s="25">
        <v>0</v>
      </c>
      <c r="AJ59" s="19">
        <f>AK59+AL59</f>
        <v>1900</v>
      </c>
      <c r="AK59" s="25">
        <v>1900</v>
      </c>
      <c r="AL59" s="25">
        <v>0</v>
      </c>
      <c r="AM59" s="19">
        <f>AN59+AO59</f>
        <v>860</v>
      </c>
      <c r="AN59" s="25">
        <v>860</v>
      </c>
      <c r="AO59" s="25">
        <v>0</v>
      </c>
      <c r="AP59" s="19">
        <f>AQ59+AR59</f>
        <v>800</v>
      </c>
      <c r="AQ59" s="25">
        <v>675</v>
      </c>
      <c r="AR59" s="25">
        <v>125</v>
      </c>
      <c r="AS59" s="19">
        <f>AT59+AU59</f>
        <v>0</v>
      </c>
      <c r="AT59" s="25">
        <v>0</v>
      </c>
      <c r="AU59" s="25">
        <v>0</v>
      </c>
      <c r="AV59" s="19">
        <f>AW59+AX59</f>
        <v>1000</v>
      </c>
      <c r="AW59" s="25">
        <v>1000</v>
      </c>
      <c r="AX59" s="25">
        <v>0</v>
      </c>
      <c r="AY59" s="19">
        <f>AZ59+BA59</f>
        <v>1200</v>
      </c>
      <c r="AZ59" s="25">
        <v>1200</v>
      </c>
      <c r="BA59" s="25"/>
      <c r="BB59" s="26"/>
      <c r="BC59" s="25"/>
      <c r="BD59" s="25"/>
      <c r="BE59" s="25"/>
      <c r="BF59" s="25"/>
      <c r="BG59" s="26">
        <v>2170</v>
      </c>
      <c r="BH59" s="25">
        <v>2170</v>
      </c>
      <c r="BI59" s="25">
        <v>270</v>
      </c>
      <c r="BJ59" s="25"/>
      <c r="BK59" s="19">
        <f>BL59+BM59+BN59+BO59</f>
        <v>5335</v>
      </c>
      <c r="BL59" s="25">
        <v>1210</v>
      </c>
      <c r="BM59" s="25">
        <v>0</v>
      </c>
      <c r="BN59" s="25">
        <v>4125</v>
      </c>
      <c r="BO59" s="25">
        <v>0</v>
      </c>
      <c r="BP59" s="19">
        <f>BW59+BX59+BU59+BV59+BS59+BT59+BQ59+BR59</f>
        <v>30</v>
      </c>
      <c r="BQ59" s="26">
        <v>0</v>
      </c>
      <c r="BR59" s="26">
        <v>0</v>
      </c>
      <c r="BS59" s="26">
        <v>30</v>
      </c>
      <c r="BT59" s="26"/>
      <c r="BU59" s="26"/>
      <c r="BV59" s="26"/>
      <c r="BW59" s="25"/>
      <c r="BX59" s="25"/>
      <c r="BY59" s="19">
        <f>BZ59+CA59+CC59+CB59+CD59</f>
        <v>4340</v>
      </c>
      <c r="BZ59" s="25">
        <v>4300</v>
      </c>
      <c r="CA59" s="25">
        <v>10</v>
      </c>
      <c r="CB59" s="25">
        <v>30</v>
      </c>
      <c r="CC59" s="25"/>
      <c r="CD59" s="25"/>
      <c r="CE59" s="25"/>
      <c r="CF59" s="19">
        <f>CG59+CH59</f>
        <v>0</v>
      </c>
      <c r="CG59" s="25"/>
      <c r="CH59" s="25"/>
      <c r="CI59" s="19">
        <f>CJ59+CK59</f>
        <v>0</v>
      </c>
      <c r="CJ59" s="25"/>
      <c r="CK59" s="25"/>
      <c r="CL59" s="19">
        <f>CM59+CN59</f>
        <v>3045</v>
      </c>
      <c r="CM59" s="25">
        <v>3045</v>
      </c>
      <c r="CN59" s="25"/>
      <c r="CO59" s="19">
        <f>CP59+CQ59</f>
        <v>0</v>
      </c>
      <c r="CP59" s="25"/>
      <c r="CQ59" s="25"/>
      <c r="CR59" s="19">
        <f>CS59+CT59</f>
        <v>0</v>
      </c>
      <c r="CS59" s="25"/>
      <c r="CT59" s="25"/>
      <c r="CU59" s="25"/>
      <c r="CV59" s="27"/>
      <c r="CW59" s="23">
        <f>CU59+B59+F59+I59+L59+O59+R59+U59+X59+AA59+AB59+AC59+AD59+AG59+AJ59+AM59+AP59+AS59+AV59+AY59+BB59+BG59+BK59+BP59+BY59+CF59+CI59+CL59+CO59+CR59+CE59</f>
        <v>31705</v>
      </c>
      <c r="CX59" s="19">
        <f>CU59+C59+G59+J59+M59+P59+S59+V59+Y59+AB59+AE59+AH59+AK59+AN59+AQ59+AT59+AW59+AZ59+BC59+BH59+BL59+BW59+BZ59+CG59+CJ59+CM59+CP59+CS59+CE59+BU59+BS59+BN59+BQ59+CC59+CB59+CD59</f>
        <v>31570</v>
      </c>
      <c r="CY59" s="19">
        <f>E59+H59+K59+N59+Q59+T59+W59+Z59+AA59+AC59+AF59+AI59+AL59+AO59+AR59+AU59+AX59+BA59+BF59+BJ59+BM59+BX59+CA59+CH59+CK59+CN59+CQ59+CT59+BV59+BT59+BO59+BR59</f>
        <v>135</v>
      </c>
    </row>
    <row r="60" spans="1:103" ht="31.5" x14ac:dyDescent="0.25">
      <c r="A60" s="18" t="s">
        <v>157</v>
      </c>
      <c r="B60" s="19">
        <f>C60+E60</f>
        <v>8429</v>
      </c>
      <c r="C60" s="25">
        <v>7679</v>
      </c>
      <c r="D60" s="25">
        <v>1350</v>
      </c>
      <c r="E60" s="25">
        <v>750</v>
      </c>
      <c r="F60" s="19">
        <f>G60+H60</f>
        <v>0</v>
      </c>
      <c r="G60" s="25"/>
      <c r="H60" s="25"/>
      <c r="I60" s="19">
        <f>J60+K60</f>
        <v>0</v>
      </c>
      <c r="J60" s="25"/>
      <c r="K60" s="25"/>
      <c r="L60" s="19">
        <f>M60+N60</f>
        <v>0</v>
      </c>
      <c r="M60" s="25"/>
      <c r="N60" s="25"/>
      <c r="O60" s="19">
        <f>P60+Q60</f>
        <v>0</v>
      </c>
      <c r="P60" s="25"/>
      <c r="Q60" s="25"/>
      <c r="R60" s="19">
        <f>S60+T60</f>
        <v>0</v>
      </c>
      <c r="S60" s="25"/>
      <c r="T60" s="25"/>
      <c r="U60" s="19">
        <f>V60+W60</f>
        <v>0</v>
      </c>
      <c r="V60" s="25"/>
      <c r="W60" s="25"/>
      <c r="X60" s="19">
        <f>Y60+Z60</f>
        <v>0</v>
      </c>
      <c r="Y60" s="25"/>
      <c r="Z60" s="25"/>
      <c r="AA60" s="25"/>
      <c r="AB60" s="25"/>
      <c r="AC60" s="25"/>
      <c r="AD60" s="19">
        <f>AE60+AF60</f>
        <v>0</v>
      </c>
      <c r="AE60" s="25"/>
      <c r="AF60" s="25"/>
      <c r="AG60" s="19">
        <f>AH60+AI60</f>
        <v>0</v>
      </c>
      <c r="AH60" s="25"/>
      <c r="AI60" s="25"/>
      <c r="AJ60" s="19">
        <f>AK60+AL60</f>
        <v>0</v>
      </c>
      <c r="AK60" s="25"/>
      <c r="AL60" s="25"/>
      <c r="AM60" s="19">
        <f>AN60+AO60</f>
        <v>0</v>
      </c>
      <c r="AN60" s="25"/>
      <c r="AO60" s="25"/>
      <c r="AP60" s="19">
        <f>AQ60+AR60</f>
        <v>0</v>
      </c>
      <c r="AQ60" s="25"/>
      <c r="AR60" s="25"/>
      <c r="AS60" s="19">
        <f>AT60+AU60</f>
        <v>0</v>
      </c>
      <c r="AT60" s="25"/>
      <c r="AU60" s="25"/>
      <c r="AV60" s="19">
        <f>AW60+AX60</f>
        <v>0</v>
      </c>
      <c r="AW60" s="25"/>
      <c r="AX60" s="25"/>
      <c r="AY60" s="19">
        <f>AZ60+BA60</f>
        <v>0</v>
      </c>
      <c r="AZ60" s="25"/>
      <c r="BA60" s="25"/>
      <c r="BB60" s="26">
        <f>BC60+BF60</f>
        <v>2756</v>
      </c>
      <c r="BC60" s="25">
        <v>2720</v>
      </c>
      <c r="BD60" s="25">
        <v>310</v>
      </c>
      <c r="BE60" s="25">
        <v>200</v>
      </c>
      <c r="BF60" s="25">
        <v>36</v>
      </c>
      <c r="BG60" s="26">
        <v>500</v>
      </c>
      <c r="BH60" s="25">
        <v>500</v>
      </c>
      <c r="BI60" s="25">
        <v>200</v>
      </c>
      <c r="BJ60" s="25"/>
      <c r="BK60" s="19">
        <f>BL60+BM60+BN60+BO60</f>
        <v>0</v>
      </c>
      <c r="BL60" s="25"/>
      <c r="BM60" s="25"/>
      <c r="BN60" s="25"/>
      <c r="BO60" s="25"/>
      <c r="BP60" s="19">
        <f>BW60+BX60+BU60+BV60+BS60+BT60+BQ60+BR60</f>
        <v>0</v>
      </c>
      <c r="BQ60" s="26"/>
      <c r="BR60" s="26"/>
      <c r="BS60" s="26"/>
      <c r="BT60" s="26"/>
      <c r="BU60" s="26"/>
      <c r="BV60" s="26"/>
      <c r="BW60" s="25"/>
      <c r="BX60" s="25"/>
      <c r="BY60" s="19">
        <f>BZ60+CA60+CC60+CB60+CD60</f>
        <v>0</v>
      </c>
      <c r="BZ60" s="25"/>
      <c r="CA60" s="25"/>
      <c r="CB60" s="25"/>
      <c r="CC60" s="25"/>
      <c r="CD60" s="25"/>
      <c r="CE60" s="25"/>
      <c r="CF60" s="19">
        <f>CG60+CH60</f>
        <v>0</v>
      </c>
      <c r="CG60" s="25"/>
      <c r="CH60" s="25"/>
      <c r="CI60" s="19">
        <f>CJ60+CK60</f>
        <v>0</v>
      </c>
      <c r="CJ60" s="25"/>
      <c r="CK60" s="25">
        <v>0</v>
      </c>
      <c r="CL60" s="19">
        <f>CM60+CN60</f>
        <v>2080</v>
      </c>
      <c r="CM60" s="25">
        <v>2080</v>
      </c>
      <c r="CN60" s="25">
        <v>0</v>
      </c>
      <c r="CO60" s="19">
        <f>CP60+CQ60</f>
        <v>0</v>
      </c>
      <c r="CP60" s="25"/>
      <c r="CQ60" s="25"/>
      <c r="CR60" s="19">
        <f>CS60+CT60</f>
        <v>0</v>
      </c>
      <c r="CS60" s="25"/>
      <c r="CT60" s="25"/>
      <c r="CU60" s="25"/>
      <c r="CV60" s="27"/>
      <c r="CW60" s="23">
        <f>CU60+B60+F60+I60+L60+O60+R60+U60+X60+AA60+AB60+AC60+AD60+AG60+AJ60+AM60+AP60+AS60+AV60+AY60+BB60+BG60+BK60+BP60+BY60+CF60+CI60+CL60+CO60+CR60+CE60</f>
        <v>13765</v>
      </c>
      <c r="CX60" s="19">
        <f>CU60+C60+G60+J60+M60+P60+S60+V60+Y60+AB60+AE60+AH60+AK60+AN60+AQ60+AT60+AW60+AZ60+BC60+BH60+BL60+BW60+BZ60+CG60+CJ60+CM60+CP60+CS60+CE60+BU60+BS60+BN60+BQ60+CC60+CB60+CD60</f>
        <v>12979</v>
      </c>
      <c r="CY60" s="19">
        <f>E60+H60+K60+N60+Q60+T60+W60+Z60+AA60+AC60+AF60+AI60+AL60+AO60+AR60+AU60+AX60+BA60+BF60+BJ60+BM60+BX60+CA60+CH60+CK60+CN60+CQ60+CT60+BV60+BT60+BO60+BR60</f>
        <v>786</v>
      </c>
    </row>
    <row r="61" spans="1:103" ht="47.25" x14ac:dyDescent="0.25">
      <c r="A61" s="18" t="s">
        <v>158</v>
      </c>
      <c r="B61" s="19">
        <f>C61+E61</f>
        <v>593</v>
      </c>
      <c r="C61" s="25">
        <v>0</v>
      </c>
      <c r="D61" s="25"/>
      <c r="E61" s="25">
        <v>593</v>
      </c>
      <c r="F61" s="19">
        <f>G61+H61</f>
        <v>379</v>
      </c>
      <c r="G61" s="25">
        <v>0</v>
      </c>
      <c r="H61" s="25">
        <v>379</v>
      </c>
      <c r="I61" s="19">
        <f>J61+K61</f>
        <v>881</v>
      </c>
      <c r="J61" s="25">
        <v>0</v>
      </c>
      <c r="K61" s="25">
        <v>881</v>
      </c>
      <c r="L61" s="19">
        <f>M61+N61</f>
        <v>462</v>
      </c>
      <c r="M61" s="25">
        <v>0</v>
      </c>
      <c r="N61" s="25">
        <v>462</v>
      </c>
      <c r="O61" s="19">
        <f>P61+Q61</f>
        <v>1263</v>
      </c>
      <c r="P61" s="25">
        <v>0</v>
      </c>
      <c r="Q61" s="25">
        <v>1263</v>
      </c>
      <c r="R61" s="19">
        <f>S61+T61</f>
        <v>746</v>
      </c>
      <c r="S61" s="25">
        <v>0</v>
      </c>
      <c r="T61" s="25">
        <v>746</v>
      </c>
      <c r="U61" s="19">
        <f>V61+W61</f>
        <v>0</v>
      </c>
      <c r="V61" s="25">
        <v>0</v>
      </c>
      <c r="W61" s="25">
        <v>0</v>
      </c>
      <c r="X61" s="19">
        <f>Y61+Z61</f>
        <v>0</v>
      </c>
      <c r="Y61" s="25">
        <v>0</v>
      </c>
      <c r="Z61" s="25">
        <v>0</v>
      </c>
      <c r="AA61" s="25">
        <v>240</v>
      </c>
      <c r="AB61" s="25">
        <v>0</v>
      </c>
      <c r="AC61" s="25">
        <v>115</v>
      </c>
      <c r="AD61" s="19">
        <f>AE61+AF61</f>
        <v>942</v>
      </c>
      <c r="AE61" s="25">
        <v>0</v>
      </c>
      <c r="AF61" s="25">
        <v>942</v>
      </c>
      <c r="AG61" s="19">
        <f>AH61+AI61</f>
        <v>58</v>
      </c>
      <c r="AH61" s="25">
        <v>0</v>
      </c>
      <c r="AI61" s="25">
        <v>58</v>
      </c>
      <c r="AJ61" s="19">
        <f>AK61+AL61</f>
        <v>595</v>
      </c>
      <c r="AK61" s="25">
        <v>0</v>
      </c>
      <c r="AL61" s="25">
        <v>595</v>
      </c>
      <c r="AM61" s="19">
        <f>AN61+AO61</f>
        <v>480</v>
      </c>
      <c r="AN61" s="25">
        <v>0</v>
      </c>
      <c r="AO61" s="25">
        <v>480</v>
      </c>
      <c r="AP61" s="19">
        <f>AQ61+AR61</f>
        <v>0</v>
      </c>
      <c r="AQ61" s="25">
        <v>0</v>
      </c>
      <c r="AR61" s="25">
        <v>0</v>
      </c>
      <c r="AS61" s="19">
        <f>AT61+AU61</f>
        <v>116</v>
      </c>
      <c r="AT61" s="25">
        <v>0</v>
      </c>
      <c r="AU61" s="25">
        <v>116</v>
      </c>
      <c r="AV61" s="19">
        <f>AW61+AX61</f>
        <v>112</v>
      </c>
      <c r="AW61" s="25">
        <v>0</v>
      </c>
      <c r="AX61" s="25">
        <v>112</v>
      </c>
      <c r="AY61" s="19">
        <f>AZ61+BA61</f>
        <v>0</v>
      </c>
      <c r="AZ61" s="25">
        <v>0</v>
      </c>
      <c r="BA61" s="25">
        <v>0</v>
      </c>
      <c r="BB61" s="26">
        <v>0</v>
      </c>
      <c r="BC61" s="25">
        <v>0</v>
      </c>
      <c r="BD61" s="25"/>
      <c r="BE61" s="25"/>
      <c r="BF61" s="25">
        <v>0</v>
      </c>
      <c r="BG61" s="26">
        <v>0</v>
      </c>
      <c r="BH61" s="25">
        <v>0</v>
      </c>
      <c r="BI61" s="25"/>
      <c r="BJ61" s="25">
        <v>0</v>
      </c>
      <c r="BK61" s="19">
        <f>BL61+BM61+BN61+BO61</f>
        <v>1290</v>
      </c>
      <c r="BL61" s="25">
        <v>0</v>
      </c>
      <c r="BM61" s="25">
        <v>1290</v>
      </c>
      <c r="BN61" s="25">
        <v>0</v>
      </c>
      <c r="BO61" s="25">
        <v>0</v>
      </c>
      <c r="BP61" s="19">
        <f>BW61+BX61+BU61+BV61+BS61+BT61+BQ61+BR61</f>
        <v>150</v>
      </c>
      <c r="BQ61" s="26">
        <v>0</v>
      </c>
      <c r="BR61" s="26">
        <v>80</v>
      </c>
      <c r="BS61" s="26">
        <v>0</v>
      </c>
      <c r="BT61" s="26">
        <v>0</v>
      </c>
      <c r="BU61" s="26">
        <v>0</v>
      </c>
      <c r="BV61" s="26">
        <v>0</v>
      </c>
      <c r="BW61" s="25">
        <v>0</v>
      </c>
      <c r="BX61" s="25">
        <v>70</v>
      </c>
      <c r="BY61" s="19">
        <f>BZ61+CA61+CC61+CB61+CD61</f>
        <v>676</v>
      </c>
      <c r="BZ61" s="25">
        <v>0</v>
      </c>
      <c r="CA61" s="25">
        <v>676</v>
      </c>
      <c r="CB61" s="25">
        <v>0</v>
      </c>
      <c r="CC61" s="25">
        <v>0</v>
      </c>
      <c r="CD61" s="25">
        <v>0</v>
      </c>
      <c r="CE61" s="25">
        <v>0</v>
      </c>
      <c r="CF61" s="19">
        <f>CG61+CH61</f>
        <v>1280</v>
      </c>
      <c r="CG61" s="25">
        <v>0</v>
      </c>
      <c r="CH61" s="25">
        <v>1280</v>
      </c>
      <c r="CI61" s="19">
        <f>CJ61+CK61</f>
        <v>0</v>
      </c>
      <c r="CJ61" s="25">
        <v>0</v>
      </c>
      <c r="CK61" s="25">
        <v>0</v>
      </c>
      <c r="CL61" s="19">
        <f>CM61+CN61</f>
        <v>1200</v>
      </c>
      <c r="CM61" s="25">
        <v>0</v>
      </c>
      <c r="CN61" s="25">
        <v>1200</v>
      </c>
      <c r="CO61" s="19">
        <f>CP61+CQ61</f>
        <v>0</v>
      </c>
      <c r="CP61" s="25">
        <v>0</v>
      </c>
      <c r="CQ61" s="25">
        <v>0</v>
      </c>
      <c r="CR61" s="19">
        <f>CS61+CT61</f>
        <v>0</v>
      </c>
      <c r="CS61" s="25">
        <v>0</v>
      </c>
      <c r="CT61" s="25">
        <v>0</v>
      </c>
      <c r="CU61" s="25">
        <v>0</v>
      </c>
      <c r="CV61" s="27"/>
      <c r="CW61" s="23">
        <f>CU61+B61+F61+I61+L61+O61+R61+U61+X61+AA61+AB61+AC61+AD61+AG61+AJ61+AM61+AP61+AS61+AV61+AY61+BB61+BG61+BK61+BP61+BY61+CF61+CI61+CL61+CO61+CR61+CE61</f>
        <v>11578</v>
      </c>
      <c r="CX61" s="19">
        <f>CU61+C61+G61+J61+M61+P61+S61+V61+Y61+AB61+AE61+AH61+AK61+AN61+AQ61+AT61+AW61+AZ61+BC61+BH61+BL61+BW61+BZ61+CG61+CJ61+CM61+CP61+CS61+CE61+BU61+BS61+BN61+BQ61+CC61+CB61+CD61</f>
        <v>0</v>
      </c>
      <c r="CY61" s="19">
        <f>E61+H61+K61+N61+Q61+T61+W61+Z61+AA61+AC61+AF61+AI61+AL61+AO61+AR61+AU61+AX61+BA61+BF61+BJ61+BM61+BX61+CA61+CH61+CK61+CN61+CQ61+CT61+BV61+BT61+BO61+BR61</f>
        <v>11578</v>
      </c>
    </row>
    <row r="62" spans="1:103" ht="47.25" x14ac:dyDescent="0.25">
      <c r="A62" s="18" t="s">
        <v>159</v>
      </c>
      <c r="B62" s="19">
        <f>C62+E62</f>
        <v>0</v>
      </c>
      <c r="C62" s="25"/>
      <c r="D62" s="25"/>
      <c r="E62" s="25"/>
      <c r="F62" s="19">
        <f>G62+H62</f>
        <v>0</v>
      </c>
      <c r="G62" s="25"/>
      <c r="H62" s="25"/>
      <c r="I62" s="19">
        <f>J62+K62</f>
        <v>0</v>
      </c>
      <c r="J62" s="25"/>
      <c r="K62" s="25"/>
      <c r="L62" s="19">
        <f>M62+N62</f>
        <v>0</v>
      </c>
      <c r="M62" s="25"/>
      <c r="N62" s="25"/>
      <c r="O62" s="19">
        <f>P62+Q62</f>
        <v>0</v>
      </c>
      <c r="P62" s="25"/>
      <c r="Q62" s="25"/>
      <c r="R62" s="19">
        <f>S62+T62</f>
        <v>0</v>
      </c>
      <c r="S62" s="25"/>
      <c r="T62" s="25"/>
      <c r="U62" s="19">
        <f>V62+W62</f>
        <v>0</v>
      </c>
      <c r="V62" s="25"/>
      <c r="W62" s="25"/>
      <c r="X62" s="19">
        <f>Y62+Z62</f>
        <v>0</v>
      </c>
      <c r="Y62" s="25"/>
      <c r="Z62" s="25"/>
      <c r="AA62" s="25"/>
      <c r="AB62" s="25"/>
      <c r="AC62" s="25"/>
      <c r="AD62" s="19">
        <f>AE62+AF62</f>
        <v>0</v>
      </c>
      <c r="AE62" s="25"/>
      <c r="AF62" s="25"/>
      <c r="AG62" s="19">
        <f>AH62+AI62</f>
        <v>0</v>
      </c>
      <c r="AH62" s="25"/>
      <c r="AI62" s="25"/>
      <c r="AJ62" s="19">
        <f>AK62+AL62</f>
        <v>0</v>
      </c>
      <c r="AK62" s="25"/>
      <c r="AL62" s="25"/>
      <c r="AM62" s="19">
        <f>AN62+AO62</f>
        <v>0</v>
      </c>
      <c r="AN62" s="25"/>
      <c r="AO62" s="25"/>
      <c r="AP62" s="19">
        <f>AQ62+AR62</f>
        <v>0</v>
      </c>
      <c r="AQ62" s="25"/>
      <c r="AR62" s="25"/>
      <c r="AS62" s="19">
        <f>AT62+AU62</f>
        <v>0</v>
      </c>
      <c r="AT62" s="25"/>
      <c r="AU62" s="25"/>
      <c r="AV62" s="19">
        <f>AW62+AX62</f>
        <v>0</v>
      </c>
      <c r="AW62" s="25"/>
      <c r="AX62" s="25"/>
      <c r="AY62" s="19">
        <f>AZ62+BA62</f>
        <v>0</v>
      </c>
      <c r="AZ62" s="25"/>
      <c r="BA62" s="25"/>
      <c r="BB62" s="26"/>
      <c r="BC62" s="25"/>
      <c r="BD62" s="25"/>
      <c r="BE62" s="25"/>
      <c r="BF62" s="25"/>
      <c r="BG62" s="26"/>
      <c r="BH62" s="25"/>
      <c r="BI62" s="25"/>
      <c r="BJ62" s="25"/>
      <c r="BK62" s="19">
        <f>BL62+BM62+BN62+BO62</f>
        <v>0</v>
      </c>
      <c r="BL62" s="25"/>
      <c r="BM62" s="25"/>
      <c r="BN62" s="25"/>
      <c r="BO62" s="25"/>
      <c r="BP62" s="19">
        <f>BW62+BX62+BU62+BV62+BS62+BT62+BQ62+BR62</f>
        <v>0</v>
      </c>
      <c r="BQ62" s="26"/>
      <c r="BR62" s="26"/>
      <c r="BS62" s="26"/>
      <c r="BT62" s="26"/>
      <c r="BU62" s="26"/>
      <c r="BV62" s="26"/>
      <c r="BW62" s="25"/>
      <c r="BX62" s="25"/>
      <c r="BY62" s="19">
        <f>BZ62+CA62+CC62+CB62+CD62</f>
        <v>0</v>
      </c>
      <c r="BZ62" s="25"/>
      <c r="CA62" s="25"/>
      <c r="CB62" s="25"/>
      <c r="CC62" s="25"/>
      <c r="CD62" s="25"/>
      <c r="CE62" s="25"/>
      <c r="CF62" s="19">
        <f>CG62+CH62</f>
        <v>0</v>
      </c>
      <c r="CG62" s="25"/>
      <c r="CH62" s="25"/>
      <c r="CI62" s="19">
        <f>CJ62+CK62</f>
        <v>0</v>
      </c>
      <c r="CJ62" s="25"/>
      <c r="CK62" s="25"/>
      <c r="CL62" s="19">
        <f>CM62+CN62</f>
        <v>0</v>
      </c>
      <c r="CM62" s="25"/>
      <c r="CN62" s="25"/>
      <c r="CO62" s="19">
        <f>CP62+CQ62</f>
        <v>0</v>
      </c>
      <c r="CP62" s="25"/>
      <c r="CQ62" s="25"/>
      <c r="CR62" s="19">
        <f>CS62+CT62</f>
        <v>20115</v>
      </c>
      <c r="CS62" s="25">
        <v>9580</v>
      </c>
      <c r="CT62" s="25">
        <v>10535</v>
      </c>
      <c r="CU62" s="25">
        <v>0</v>
      </c>
      <c r="CV62" s="27"/>
      <c r="CW62" s="23">
        <f>CU62+B62+F62+I62+L62+O62+R62+U62+X62+AA62+AB62+AC62+AD62+AG62+AJ62+AM62+AP62+AS62+AV62+AY62+BB62+BG62+BK62+BP62+BY62+CF62+CI62+CL62+CO62+CR62+CE62</f>
        <v>20115</v>
      </c>
      <c r="CX62" s="19">
        <f>CU62+C62+G62+J62+M62+P62+S62+V62+Y62+AB62+AE62+AH62+AK62+AN62+AQ62+AT62+AW62+AZ62+BC62+BH62+BL62+BW62+BZ62+CG62+CJ62+CM62+CP62+CS62+CE62+BU62+BS62+BN62+BQ62+CC62+CB62+CD62</f>
        <v>9580</v>
      </c>
      <c r="CY62" s="19">
        <f>E62+H62+K62+N62+Q62+T62+W62+Z62+AA62+AC62+AF62+AI62+AL62+AO62+AR62+AU62+AX62+BA62+BF62+BJ62+BM62+BX62+CA62+CH62+CK62+CN62+CQ62+CT62+BV62+BT62+BO62+BR62</f>
        <v>10535</v>
      </c>
    </row>
    <row r="63" spans="1:103" ht="31.5" x14ac:dyDescent="0.25">
      <c r="A63" s="18" t="s">
        <v>160</v>
      </c>
      <c r="B63" s="19">
        <f>C63+E63</f>
        <v>0</v>
      </c>
      <c r="C63" s="25">
        <v>0</v>
      </c>
      <c r="D63" s="25"/>
      <c r="E63" s="25">
        <v>0</v>
      </c>
      <c r="F63" s="19">
        <f>G63+H63</f>
        <v>0</v>
      </c>
      <c r="G63" s="25">
        <v>0</v>
      </c>
      <c r="H63" s="25">
        <v>0</v>
      </c>
      <c r="I63" s="19">
        <f>J63+K63</f>
        <v>0</v>
      </c>
      <c r="J63" s="25">
        <v>0</v>
      </c>
      <c r="K63" s="25">
        <v>0</v>
      </c>
      <c r="L63" s="19">
        <f>M63+N63</f>
        <v>0</v>
      </c>
      <c r="M63" s="25">
        <v>0</v>
      </c>
      <c r="N63" s="25">
        <v>0</v>
      </c>
      <c r="O63" s="19">
        <f>P63+Q63</f>
        <v>0</v>
      </c>
      <c r="P63" s="25">
        <v>0</v>
      </c>
      <c r="Q63" s="25">
        <v>0</v>
      </c>
      <c r="R63" s="19">
        <f>S63+T63</f>
        <v>0</v>
      </c>
      <c r="S63" s="25">
        <v>0</v>
      </c>
      <c r="T63" s="25">
        <v>0</v>
      </c>
      <c r="U63" s="19">
        <f>V63+W63</f>
        <v>0</v>
      </c>
      <c r="V63" s="25">
        <v>0</v>
      </c>
      <c r="W63" s="25">
        <v>0</v>
      </c>
      <c r="X63" s="19">
        <f>Y63+Z63</f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19">
        <f>AE63+AF63</f>
        <v>0</v>
      </c>
      <c r="AE63" s="25">
        <v>0</v>
      </c>
      <c r="AF63" s="25">
        <v>0</v>
      </c>
      <c r="AG63" s="19">
        <f>AH63+AI63</f>
        <v>0</v>
      </c>
      <c r="AH63" s="25">
        <v>0</v>
      </c>
      <c r="AI63" s="25">
        <v>0</v>
      </c>
      <c r="AJ63" s="19">
        <f>AK63+AL63</f>
        <v>0</v>
      </c>
      <c r="AK63" s="25">
        <v>0</v>
      </c>
      <c r="AL63" s="25">
        <v>0</v>
      </c>
      <c r="AM63" s="19">
        <f>AN63+AO63</f>
        <v>0</v>
      </c>
      <c r="AN63" s="25">
        <v>0</v>
      </c>
      <c r="AO63" s="25">
        <v>0</v>
      </c>
      <c r="AP63" s="19">
        <f>AQ63+AR63</f>
        <v>0</v>
      </c>
      <c r="AQ63" s="25">
        <v>0</v>
      </c>
      <c r="AR63" s="25">
        <v>0</v>
      </c>
      <c r="AS63" s="19">
        <f>AT63+AU63</f>
        <v>0</v>
      </c>
      <c r="AT63" s="25">
        <v>0</v>
      </c>
      <c r="AU63" s="25">
        <v>0</v>
      </c>
      <c r="AV63" s="19">
        <f>AW63+AX63</f>
        <v>0</v>
      </c>
      <c r="AW63" s="25">
        <v>0</v>
      </c>
      <c r="AX63" s="25">
        <v>0</v>
      </c>
      <c r="AY63" s="19">
        <f>AZ63+BA63</f>
        <v>0</v>
      </c>
      <c r="AZ63" s="25">
        <v>0</v>
      </c>
      <c r="BA63" s="25">
        <v>0</v>
      </c>
      <c r="BB63" s="26">
        <v>0</v>
      </c>
      <c r="BC63" s="25">
        <v>0</v>
      </c>
      <c r="BD63" s="25"/>
      <c r="BE63" s="25"/>
      <c r="BF63" s="25">
        <v>0</v>
      </c>
      <c r="BG63" s="26">
        <v>0</v>
      </c>
      <c r="BH63" s="25">
        <v>0</v>
      </c>
      <c r="BI63" s="25"/>
      <c r="BJ63" s="25">
        <v>0</v>
      </c>
      <c r="BK63" s="19">
        <f>BL63+BM63+BN63+BO63</f>
        <v>0</v>
      </c>
      <c r="BL63" s="25"/>
      <c r="BM63" s="25"/>
      <c r="BN63" s="25"/>
      <c r="BO63" s="25">
        <v>0</v>
      </c>
      <c r="BP63" s="19">
        <f>BW63+BX63+BU63+BV63+BS63+BT63+BQ63+BR63</f>
        <v>21854</v>
      </c>
      <c r="BQ63" s="26">
        <v>1028</v>
      </c>
      <c r="BR63" s="26">
        <v>0</v>
      </c>
      <c r="BS63" s="26">
        <v>6797</v>
      </c>
      <c r="BT63" s="26">
        <v>0</v>
      </c>
      <c r="BU63" s="26">
        <v>1614</v>
      </c>
      <c r="BV63" s="26">
        <v>0</v>
      </c>
      <c r="BW63" s="25">
        <v>12415</v>
      </c>
      <c r="BX63" s="25">
        <v>0</v>
      </c>
      <c r="BY63" s="19">
        <f>BZ63+CA63+CC63+CB63+CD63</f>
        <v>0</v>
      </c>
      <c r="BZ63" s="25"/>
      <c r="CA63" s="25"/>
      <c r="CB63" s="25"/>
      <c r="CC63" s="25"/>
      <c r="CD63" s="25"/>
      <c r="CE63" s="25"/>
      <c r="CF63" s="19">
        <f>CG63+CH63</f>
        <v>0</v>
      </c>
      <c r="CG63" s="25"/>
      <c r="CH63" s="25"/>
      <c r="CI63" s="19">
        <f>CJ63+CK63</f>
        <v>0</v>
      </c>
      <c r="CJ63" s="25"/>
      <c r="CK63" s="25"/>
      <c r="CL63" s="19">
        <f>CM63+CN63</f>
        <v>0</v>
      </c>
      <c r="CM63" s="25"/>
      <c r="CN63" s="25"/>
      <c r="CO63" s="19">
        <f>CP63+CQ63</f>
        <v>0</v>
      </c>
      <c r="CP63" s="25"/>
      <c r="CQ63" s="25"/>
      <c r="CR63" s="19">
        <f>CS63+CT63</f>
        <v>0</v>
      </c>
      <c r="CS63" s="25"/>
      <c r="CT63" s="25"/>
      <c r="CU63" s="25"/>
      <c r="CV63" s="27"/>
      <c r="CW63" s="23">
        <f>CU63+B63+F63+I63+L63+O63+R63+U63+X63+AA63+AB63+AC63+AD63+AG63+AJ63+AM63+AP63+AS63+AV63+AY63+BB63+BG63+BK63+BP63+BY63+CF63+CI63+CL63+CO63+CR63+CE63</f>
        <v>21854</v>
      </c>
      <c r="CX63" s="19">
        <f>CU63+C63+G63+J63+M63+P63+S63+V63+Y63+AB63+AE63+AH63+AK63+AN63+AQ63+AT63+AW63+AZ63+BC63+BH63+BL63+BW63+BZ63+CG63+CJ63+CM63+CP63+CS63+CE63+BU63+BS63+BN63+BQ63+CC63+CB63+CD63</f>
        <v>21854</v>
      </c>
      <c r="CY63" s="19">
        <f>E63+H63+K63+N63+Q63+T63+W63+Z63+AA63+AC63+AF63+AI63+AL63+AO63+AR63+AU63+AX63+BA63+BF63+BJ63+BM63+BX63+CA63+CH63+CK63+CN63+CQ63+CT63+BV63+BT63+BO63+BR63</f>
        <v>0</v>
      </c>
    </row>
    <row r="64" spans="1:103" ht="47.25" x14ac:dyDescent="0.25">
      <c r="A64" s="18" t="s">
        <v>161</v>
      </c>
      <c r="B64" s="19">
        <f>C64+E64</f>
        <v>0</v>
      </c>
      <c r="C64" s="20"/>
      <c r="D64" s="20"/>
      <c r="E64" s="20"/>
      <c r="F64" s="19">
        <f>G64+H64</f>
        <v>0</v>
      </c>
      <c r="G64" s="20"/>
      <c r="H64" s="20"/>
      <c r="I64" s="19">
        <f>J64+K64</f>
        <v>0</v>
      </c>
      <c r="J64" s="20"/>
      <c r="K64" s="20"/>
      <c r="L64" s="19">
        <f>M64+N64</f>
        <v>0</v>
      </c>
      <c r="M64" s="20"/>
      <c r="N64" s="20"/>
      <c r="O64" s="19">
        <f>P64+Q64</f>
        <v>0</v>
      </c>
      <c r="P64" s="20"/>
      <c r="Q64" s="20"/>
      <c r="R64" s="19">
        <f>S64+T64</f>
        <v>0</v>
      </c>
      <c r="S64" s="20"/>
      <c r="T64" s="20"/>
      <c r="U64" s="19">
        <f>V64+W64</f>
        <v>0</v>
      </c>
      <c r="V64" s="20"/>
      <c r="W64" s="20"/>
      <c r="X64" s="19">
        <f>Y64+Z64</f>
        <v>0</v>
      </c>
      <c r="Y64" s="20"/>
      <c r="Z64" s="20"/>
      <c r="AA64" s="20"/>
      <c r="AB64" s="20"/>
      <c r="AC64" s="20"/>
      <c r="AD64" s="19">
        <f>AE64+AF64</f>
        <v>0</v>
      </c>
      <c r="AE64" s="20"/>
      <c r="AF64" s="20"/>
      <c r="AG64" s="19">
        <f>AH64+AI64</f>
        <v>0</v>
      </c>
      <c r="AH64" s="20"/>
      <c r="AI64" s="20"/>
      <c r="AJ64" s="19">
        <f>AK64+AL64</f>
        <v>0</v>
      </c>
      <c r="AK64" s="20"/>
      <c r="AL64" s="20"/>
      <c r="AM64" s="19">
        <f>AN64+AO64</f>
        <v>0</v>
      </c>
      <c r="AN64" s="20"/>
      <c r="AO64" s="20"/>
      <c r="AP64" s="19">
        <f>AQ64+AR64</f>
        <v>0</v>
      </c>
      <c r="AQ64" s="20"/>
      <c r="AR64" s="20"/>
      <c r="AS64" s="19">
        <f>AT64+AU64</f>
        <v>0</v>
      </c>
      <c r="AT64" s="20"/>
      <c r="AU64" s="20"/>
      <c r="AV64" s="19">
        <f>AW64+AX64</f>
        <v>0</v>
      </c>
      <c r="AW64" s="20"/>
      <c r="AX64" s="20"/>
      <c r="AY64" s="19">
        <f>AZ64+BA64</f>
        <v>0</v>
      </c>
      <c r="AZ64" s="20"/>
      <c r="BA64" s="20"/>
      <c r="BB64" s="21"/>
      <c r="BC64" s="20"/>
      <c r="BD64" s="20"/>
      <c r="BE64" s="20"/>
      <c r="BF64" s="20"/>
      <c r="BG64" s="21"/>
      <c r="BH64" s="20"/>
      <c r="BI64" s="20"/>
      <c r="BJ64" s="20"/>
      <c r="BK64" s="19">
        <f>BL64+BM64+BN64+BO64</f>
        <v>0</v>
      </c>
      <c r="BL64" s="20"/>
      <c r="BM64" s="20"/>
      <c r="BN64" s="20"/>
      <c r="BO64" s="20"/>
      <c r="BP64" s="19">
        <f>BW64+BX64+BU64+BV64+BS64+BT64+BQ64+BR64</f>
        <v>0</v>
      </c>
      <c r="BQ64" s="21"/>
      <c r="BR64" s="21"/>
      <c r="BS64" s="21"/>
      <c r="BT64" s="21"/>
      <c r="BU64" s="21"/>
      <c r="BV64" s="21"/>
      <c r="BW64" s="20"/>
      <c r="BX64" s="20"/>
      <c r="BY64" s="19">
        <f>BZ64+CA64+CC64+CB64+CD64</f>
        <v>0</v>
      </c>
      <c r="BZ64" s="20"/>
      <c r="CA64" s="20"/>
      <c r="CB64" s="20"/>
      <c r="CC64" s="20"/>
      <c r="CD64" s="20"/>
      <c r="CE64" s="20"/>
      <c r="CF64" s="19">
        <f>CG64+CH64</f>
        <v>0</v>
      </c>
      <c r="CG64" s="20"/>
      <c r="CH64" s="20"/>
      <c r="CI64" s="19">
        <f>CJ64+CK64</f>
        <v>0</v>
      </c>
      <c r="CJ64" s="20"/>
      <c r="CK64" s="20"/>
      <c r="CL64" s="19">
        <f>CM64+CN64</f>
        <v>0</v>
      </c>
      <c r="CM64" s="20"/>
      <c r="CN64" s="20"/>
      <c r="CO64" s="19">
        <f>CP64+CQ64</f>
        <v>673</v>
      </c>
      <c r="CP64" s="20">
        <v>598</v>
      </c>
      <c r="CQ64" s="20">
        <v>75</v>
      </c>
      <c r="CR64" s="19">
        <f>CS64+CT64</f>
        <v>0</v>
      </c>
      <c r="CS64" s="20"/>
      <c r="CT64" s="20"/>
      <c r="CU64" s="20"/>
      <c r="CV64" s="22"/>
      <c r="CW64" s="23">
        <f>CU64+B64+F64+I64+L64+O64+R64+U64+X64+AA64+AB64+AC64+AD64+AG64+AJ64+AM64+AP64+AS64+AV64+AY64+BB64+BG64+BK64+BP64+BY64+CF64+CI64+CL64+CO64+CR64+CE64</f>
        <v>673</v>
      </c>
      <c r="CX64" s="19">
        <f>CU64+C64+G64+J64+M64+P64+S64+V64+Y64+AB64+AE64+AH64+AK64+AN64+AQ64+AT64+AW64+AZ64+BC64+BH64+BL64+BW64+BZ64+CG64+CJ64+CM64+CP64+CS64+CE64+BU64+BS64+BN64+BQ64+CC64+CB64+CD64</f>
        <v>598</v>
      </c>
      <c r="CY64" s="19">
        <f>E64+H64+K64+N64+Q64+T64+W64+Z64+AA64+AC64+AF64+AI64+AL64+AO64+AR64+AU64+AX64+BA64+BF64+BJ64+BM64+BX64+CA64+CH64+CK64+CN64+CQ64+CT64+BV64+BT64+BO64+BR64</f>
        <v>75</v>
      </c>
    </row>
    <row r="65" spans="1:103" ht="47.25" x14ac:dyDescent="0.25">
      <c r="A65" s="18" t="s">
        <v>162</v>
      </c>
      <c r="B65" s="19">
        <f>C65+E65</f>
        <v>0</v>
      </c>
      <c r="C65" s="25"/>
      <c r="D65" s="25"/>
      <c r="E65" s="25"/>
      <c r="F65" s="19">
        <f>G65+H65</f>
        <v>0</v>
      </c>
      <c r="G65" s="25"/>
      <c r="H65" s="25"/>
      <c r="I65" s="19">
        <f>J65+K65</f>
        <v>0</v>
      </c>
      <c r="J65" s="25"/>
      <c r="K65" s="25"/>
      <c r="L65" s="19">
        <f>M65+N65</f>
        <v>0</v>
      </c>
      <c r="M65" s="25"/>
      <c r="N65" s="25"/>
      <c r="O65" s="19">
        <f>P65+Q65</f>
        <v>0</v>
      </c>
      <c r="P65" s="25"/>
      <c r="Q65" s="25"/>
      <c r="R65" s="19">
        <f>S65+T65</f>
        <v>0</v>
      </c>
      <c r="S65" s="25"/>
      <c r="T65" s="25"/>
      <c r="U65" s="19">
        <f>V65+W65</f>
        <v>0</v>
      </c>
      <c r="V65" s="25"/>
      <c r="W65" s="25"/>
      <c r="X65" s="19">
        <f>Y65+Z65</f>
        <v>0</v>
      </c>
      <c r="Y65" s="25"/>
      <c r="Z65" s="25"/>
      <c r="AA65" s="25"/>
      <c r="AB65" s="25"/>
      <c r="AC65" s="25"/>
      <c r="AD65" s="19">
        <f>AE65+AF65</f>
        <v>0</v>
      </c>
      <c r="AE65" s="25"/>
      <c r="AF65" s="25"/>
      <c r="AG65" s="19">
        <f>AH65+AI65</f>
        <v>0</v>
      </c>
      <c r="AH65" s="25"/>
      <c r="AI65" s="25"/>
      <c r="AJ65" s="19">
        <f>AK65+AL65</f>
        <v>0</v>
      </c>
      <c r="AK65" s="25"/>
      <c r="AL65" s="25"/>
      <c r="AM65" s="19">
        <f>AN65+AO65</f>
        <v>0</v>
      </c>
      <c r="AN65" s="25"/>
      <c r="AO65" s="25"/>
      <c r="AP65" s="19">
        <f>AQ65+AR65</f>
        <v>0</v>
      </c>
      <c r="AQ65" s="25"/>
      <c r="AR65" s="25"/>
      <c r="AS65" s="19">
        <f>AT65+AU65</f>
        <v>0</v>
      </c>
      <c r="AT65" s="25"/>
      <c r="AU65" s="25"/>
      <c r="AV65" s="19">
        <f>AW65+AX65</f>
        <v>0</v>
      </c>
      <c r="AW65" s="25"/>
      <c r="AX65" s="25"/>
      <c r="AY65" s="19">
        <f>AZ65+BA65</f>
        <v>0</v>
      </c>
      <c r="AZ65" s="25"/>
      <c r="BA65" s="25"/>
      <c r="BB65" s="26"/>
      <c r="BC65" s="25"/>
      <c r="BD65" s="25"/>
      <c r="BE65" s="25"/>
      <c r="BF65" s="25"/>
      <c r="BG65" s="26"/>
      <c r="BH65" s="25"/>
      <c r="BI65" s="25"/>
      <c r="BJ65" s="25"/>
      <c r="BK65" s="19">
        <f>BL65+BM65+BN65+BO65</f>
        <v>0</v>
      </c>
      <c r="BL65" s="25"/>
      <c r="BM65" s="25"/>
      <c r="BN65" s="25"/>
      <c r="BO65" s="25"/>
      <c r="BP65" s="19">
        <f>BW65+BX65+BU65+BV65+BS65+BT65+BQ65+BR65</f>
        <v>0</v>
      </c>
      <c r="BQ65" s="26"/>
      <c r="BR65" s="26"/>
      <c r="BS65" s="26"/>
      <c r="BT65" s="26"/>
      <c r="BU65" s="26"/>
      <c r="BV65" s="26"/>
      <c r="BW65" s="25"/>
      <c r="BX65" s="25"/>
      <c r="BY65" s="19">
        <f>BZ65+CA65+CC65+CB65+CD65</f>
        <v>0</v>
      </c>
      <c r="BZ65" s="25"/>
      <c r="CA65" s="25"/>
      <c r="CB65" s="25"/>
      <c r="CC65" s="25"/>
      <c r="CD65" s="25"/>
      <c r="CE65" s="25"/>
      <c r="CF65" s="19">
        <f>CG65+CH65</f>
        <v>0</v>
      </c>
      <c r="CG65" s="25"/>
      <c r="CH65" s="25"/>
      <c r="CI65" s="19">
        <f>CJ65+CK65</f>
        <v>0</v>
      </c>
      <c r="CJ65" s="25"/>
      <c r="CK65" s="25"/>
      <c r="CL65" s="19">
        <f>CM65+CN65</f>
        <v>0</v>
      </c>
      <c r="CM65" s="25"/>
      <c r="CN65" s="25"/>
      <c r="CO65" s="19">
        <f>CP65+CQ65</f>
        <v>169</v>
      </c>
      <c r="CP65" s="25">
        <v>85</v>
      </c>
      <c r="CQ65" s="25">
        <v>84</v>
      </c>
      <c r="CR65" s="19">
        <f>CS65+CT65</f>
        <v>0</v>
      </c>
      <c r="CS65" s="25"/>
      <c r="CT65" s="25"/>
      <c r="CU65" s="25"/>
      <c r="CV65" s="27"/>
      <c r="CW65" s="23">
        <f>CU65+B65+F65+I65+L65+O65+R65+U65+X65+AA65+AB65+AC65+AD65+AG65+AJ65+AM65+AP65+AS65+AV65+AY65+BB65+BG65+BK65+BP65+BY65+CF65+CI65+CL65+CO65+CR65+CE65</f>
        <v>169</v>
      </c>
      <c r="CX65" s="19">
        <f>CU65+C65+G65+J65+M65+P65+S65+V65+Y65+AB65+AE65+AH65+AK65+AN65+AQ65+AT65+AW65+AZ65+BC65+BH65+BL65+BW65+BZ65+CG65+CJ65+CM65+CP65+CS65+CE65+BU65+BS65+BN65+BQ65+CC65+CB65+CD65</f>
        <v>85</v>
      </c>
      <c r="CY65" s="19">
        <f>E65+H65+K65+N65+Q65+T65+W65+Z65+AA65+AC65+AF65+AI65+AL65+AO65+AR65+AU65+AX65+BA65+BF65+BJ65+BM65+BX65+CA65+CH65+CK65+CN65+CQ65+CT65+BV65+BT65+BO65+BR65</f>
        <v>84</v>
      </c>
    </row>
    <row r="66" spans="1:103" ht="47.25" x14ac:dyDescent="0.25">
      <c r="A66" s="18" t="s">
        <v>163</v>
      </c>
      <c r="B66" s="19">
        <f>C66+E66</f>
        <v>0</v>
      </c>
      <c r="C66" s="25"/>
      <c r="D66" s="25"/>
      <c r="E66" s="25"/>
      <c r="F66" s="19">
        <f>G66+H66</f>
        <v>0</v>
      </c>
      <c r="G66" s="25"/>
      <c r="H66" s="25"/>
      <c r="I66" s="19">
        <f>J66+K66</f>
        <v>0</v>
      </c>
      <c r="J66" s="25"/>
      <c r="K66" s="25"/>
      <c r="L66" s="19">
        <f>M66+N66</f>
        <v>0</v>
      </c>
      <c r="M66" s="25"/>
      <c r="N66" s="25"/>
      <c r="O66" s="19">
        <f>P66+Q66</f>
        <v>0</v>
      </c>
      <c r="P66" s="25"/>
      <c r="Q66" s="25"/>
      <c r="R66" s="19">
        <f>S66+T66</f>
        <v>0</v>
      </c>
      <c r="S66" s="25"/>
      <c r="T66" s="25"/>
      <c r="U66" s="19">
        <f>V66+W66</f>
        <v>0</v>
      </c>
      <c r="V66" s="25"/>
      <c r="W66" s="25"/>
      <c r="X66" s="19">
        <f>Y66+Z66</f>
        <v>0</v>
      </c>
      <c r="Y66" s="25"/>
      <c r="Z66" s="25"/>
      <c r="AA66" s="25"/>
      <c r="AB66" s="25"/>
      <c r="AC66" s="25"/>
      <c r="AD66" s="19">
        <f>AE66+AF66</f>
        <v>0</v>
      </c>
      <c r="AE66" s="25"/>
      <c r="AF66" s="25"/>
      <c r="AG66" s="19">
        <f>AH66+AI66</f>
        <v>0</v>
      </c>
      <c r="AH66" s="25"/>
      <c r="AI66" s="25"/>
      <c r="AJ66" s="19">
        <f>AK66+AL66</f>
        <v>0</v>
      </c>
      <c r="AK66" s="25"/>
      <c r="AL66" s="25"/>
      <c r="AM66" s="19">
        <f>AN66+AO66</f>
        <v>0</v>
      </c>
      <c r="AN66" s="25"/>
      <c r="AO66" s="25"/>
      <c r="AP66" s="19">
        <f>AQ66+AR66</f>
        <v>0</v>
      </c>
      <c r="AQ66" s="25"/>
      <c r="AR66" s="25"/>
      <c r="AS66" s="19">
        <f>AT66+AU66</f>
        <v>0</v>
      </c>
      <c r="AT66" s="25"/>
      <c r="AU66" s="25"/>
      <c r="AV66" s="19">
        <f>AW66+AX66</f>
        <v>0</v>
      </c>
      <c r="AW66" s="25"/>
      <c r="AX66" s="25"/>
      <c r="AY66" s="19">
        <f>AZ66+BA66</f>
        <v>0</v>
      </c>
      <c r="AZ66" s="25"/>
      <c r="BA66" s="25"/>
      <c r="BB66" s="26"/>
      <c r="BC66" s="25"/>
      <c r="BD66" s="25"/>
      <c r="BE66" s="25"/>
      <c r="BF66" s="25"/>
      <c r="BG66" s="26"/>
      <c r="BH66" s="25"/>
      <c r="BI66" s="25"/>
      <c r="BJ66" s="25"/>
      <c r="BK66" s="19">
        <f>BL66+BM66+BN66+BO66</f>
        <v>0</v>
      </c>
      <c r="BL66" s="25"/>
      <c r="BM66" s="25"/>
      <c r="BN66" s="25"/>
      <c r="BO66" s="25"/>
      <c r="BP66" s="19">
        <f>BW66+BX66+BU66+BV66+BS66+BT66+BQ66+BR66</f>
        <v>0</v>
      </c>
      <c r="BQ66" s="26"/>
      <c r="BR66" s="26"/>
      <c r="BS66" s="26"/>
      <c r="BT66" s="26"/>
      <c r="BU66" s="26"/>
      <c r="BV66" s="26"/>
      <c r="BW66" s="25"/>
      <c r="BX66" s="25"/>
      <c r="BY66" s="19">
        <f>BZ66+CA66+CC66+CB66+CD66</f>
        <v>0</v>
      </c>
      <c r="BZ66" s="25"/>
      <c r="CA66" s="25"/>
      <c r="CB66" s="25"/>
      <c r="CC66" s="25"/>
      <c r="CD66" s="25"/>
      <c r="CE66" s="25"/>
      <c r="CF66" s="19">
        <f>CG66+CH66</f>
        <v>0</v>
      </c>
      <c r="CG66" s="25"/>
      <c r="CH66" s="25"/>
      <c r="CI66" s="19">
        <f>CJ66+CK66</f>
        <v>0</v>
      </c>
      <c r="CJ66" s="25"/>
      <c r="CK66" s="25"/>
      <c r="CL66" s="19">
        <f>CM66+CN66</f>
        <v>0</v>
      </c>
      <c r="CM66" s="25"/>
      <c r="CN66" s="25"/>
      <c r="CO66" s="19">
        <f>CP66+CQ66</f>
        <v>154</v>
      </c>
      <c r="CP66" s="25">
        <v>154</v>
      </c>
      <c r="CQ66" s="25">
        <v>0</v>
      </c>
      <c r="CR66" s="19">
        <f>CS66+CT66</f>
        <v>0</v>
      </c>
      <c r="CS66" s="25"/>
      <c r="CT66" s="25"/>
      <c r="CU66" s="25"/>
      <c r="CV66" s="27"/>
      <c r="CW66" s="23">
        <f>CU66+B66+F66+I66+L66+O66+R66+U66+X66+AA66+AB66+AC66+AD66+AG66+AJ66+AM66+AP66+AS66+AV66+AY66+BB66+BG66+BK66+BP66+BY66+CF66+CI66+CL66+CO66+CR66+CE66</f>
        <v>154</v>
      </c>
      <c r="CX66" s="19">
        <f>CU66+C66+G66+J66+M66+P66+S66+V66+Y66+AB66+AE66+AH66+AK66+AN66+AQ66+AT66+AW66+AZ66+BC66+BH66+BL66+BW66+BZ66+CG66+CJ66+CM66+CP66+CS66+CE66+BU66+BS66+BN66+BQ66+CC66+CB66+CD66</f>
        <v>154</v>
      </c>
      <c r="CY66" s="19">
        <f>E66+H66+K66+N66+Q66+T66+W66+Z66+AA66+AC66+AF66+AI66+AL66+AO66+AR66+AU66+AX66+BA66+BF66+BJ66+BM66+BX66+CA66+CH66+CK66+CN66+CQ66+CT66+BV66+BT66+BO66+BR66</f>
        <v>0</v>
      </c>
    </row>
    <row r="67" spans="1:103" ht="35.25" customHeight="1" x14ac:dyDescent="0.25">
      <c r="A67" s="18" t="s">
        <v>164</v>
      </c>
      <c r="B67" s="19">
        <f>C67+E67</f>
        <v>0</v>
      </c>
      <c r="C67" s="25"/>
      <c r="D67" s="25"/>
      <c r="E67" s="25"/>
      <c r="F67" s="19">
        <f>G67+H67</f>
        <v>0</v>
      </c>
      <c r="G67" s="25">
        <v>0</v>
      </c>
      <c r="H67" s="25">
        <v>0</v>
      </c>
      <c r="I67" s="19">
        <f>J67+K67</f>
        <v>0</v>
      </c>
      <c r="J67" s="25">
        <v>0</v>
      </c>
      <c r="K67" s="25">
        <v>0</v>
      </c>
      <c r="L67" s="19">
        <f>M67+N67</f>
        <v>0</v>
      </c>
      <c r="M67" s="25">
        <v>0</v>
      </c>
      <c r="N67" s="25">
        <v>0</v>
      </c>
      <c r="O67" s="19">
        <f>P67+Q67</f>
        <v>0</v>
      </c>
      <c r="P67" s="25">
        <v>0</v>
      </c>
      <c r="Q67" s="25">
        <v>0</v>
      </c>
      <c r="R67" s="19">
        <f>S67+T67</f>
        <v>0</v>
      </c>
      <c r="S67" s="25">
        <v>0</v>
      </c>
      <c r="T67" s="25">
        <v>0</v>
      </c>
      <c r="U67" s="19">
        <f>V67+W67</f>
        <v>0</v>
      </c>
      <c r="V67" s="25">
        <v>0</v>
      </c>
      <c r="W67" s="25">
        <v>0</v>
      </c>
      <c r="X67" s="19">
        <f>Y67+Z67</f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1501</v>
      </c>
      <c r="AD67" s="19">
        <f>AE67+AF67</f>
        <v>0</v>
      </c>
      <c r="AE67" s="25">
        <v>0</v>
      </c>
      <c r="AF67" s="25">
        <v>0</v>
      </c>
      <c r="AG67" s="19">
        <f>AH67+AI67</f>
        <v>0</v>
      </c>
      <c r="AH67" s="25">
        <v>0</v>
      </c>
      <c r="AI67" s="25">
        <v>0</v>
      </c>
      <c r="AJ67" s="19">
        <f>AK67+AL67</f>
        <v>0</v>
      </c>
      <c r="AK67" s="25">
        <v>0</v>
      </c>
      <c r="AL67" s="25">
        <v>0</v>
      </c>
      <c r="AM67" s="19">
        <f>AN67+AO67</f>
        <v>0</v>
      </c>
      <c r="AN67" s="25">
        <v>0</v>
      </c>
      <c r="AO67" s="25">
        <v>0</v>
      </c>
      <c r="AP67" s="19">
        <f>AQ67+AR67</f>
        <v>0</v>
      </c>
      <c r="AQ67" s="25">
        <v>0</v>
      </c>
      <c r="AR67" s="25">
        <v>0</v>
      </c>
      <c r="AS67" s="19">
        <f>AT67+AU67</f>
        <v>0</v>
      </c>
      <c r="AT67" s="25">
        <v>0</v>
      </c>
      <c r="AU67" s="25">
        <v>0</v>
      </c>
      <c r="AV67" s="19">
        <f>AW67+AX67</f>
        <v>0</v>
      </c>
      <c r="AW67" s="25">
        <v>0</v>
      </c>
      <c r="AX67" s="25">
        <v>0</v>
      </c>
      <c r="AY67" s="19">
        <f>AZ67+BA67</f>
        <v>0</v>
      </c>
      <c r="AZ67" s="25">
        <v>0</v>
      </c>
      <c r="BA67" s="25">
        <v>0</v>
      </c>
      <c r="BB67" s="26">
        <v>0</v>
      </c>
      <c r="BC67" s="25">
        <v>0</v>
      </c>
      <c r="BD67" s="25"/>
      <c r="BE67" s="25"/>
      <c r="BF67" s="25">
        <v>0</v>
      </c>
      <c r="BG67" s="26">
        <v>0</v>
      </c>
      <c r="BH67" s="25">
        <v>0</v>
      </c>
      <c r="BI67" s="25"/>
      <c r="BJ67" s="25">
        <v>0</v>
      </c>
      <c r="BK67" s="19">
        <f>BL67+BM67+BN67+BO67</f>
        <v>0</v>
      </c>
      <c r="BL67" s="25">
        <v>0</v>
      </c>
      <c r="BM67" s="25">
        <v>0</v>
      </c>
      <c r="BN67" s="25">
        <v>0</v>
      </c>
      <c r="BO67" s="25">
        <v>0</v>
      </c>
      <c r="BP67" s="19">
        <f>BW67+BX67+BU67+BV67+BS67+BT67+BQ67+BR67</f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5">
        <v>0</v>
      </c>
      <c r="BX67" s="25">
        <v>0</v>
      </c>
      <c r="BY67" s="19">
        <f>BZ67+CA67+CC67+CB67+CD67</f>
        <v>6191</v>
      </c>
      <c r="BZ67" s="25">
        <v>650</v>
      </c>
      <c r="CA67" s="25">
        <v>5</v>
      </c>
      <c r="CB67" s="25">
        <v>400</v>
      </c>
      <c r="CC67" s="25">
        <v>1900</v>
      </c>
      <c r="CD67" s="25">
        <v>3236</v>
      </c>
      <c r="CE67" s="25"/>
      <c r="CF67" s="19">
        <f>CG67+CH67</f>
        <v>0</v>
      </c>
      <c r="CG67" s="25"/>
      <c r="CH67" s="25"/>
      <c r="CI67" s="19">
        <f>CJ67+CK67</f>
        <v>0</v>
      </c>
      <c r="CJ67" s="25"/>
      <c r="CK67" s="25"/>
      <c r="CL67" s="19">
        <f>CM67+CN67</f>
        <v>0</v>
      </c>
      <c r="CM67" s="25"/>
      <c r="CN67" s="25"/>
      <c r="CO67" s="19">
        <f>CP67+CQ67</f>
        <v>0</v>
      </c>
      <c r="CP67" s="25"/>
      <c r="CQ67" s="25"/>
      <c r="CR67" s="19">
        <f>CS67+CT67</f>
        <v>0</v>
      </c>
      <c r="CS67" s="25"/>
      <c r="CT67" s="25"/>
      <c r="CU67" s="25"/>
      <c r="CV67" s="27"/>
      <c r="CW67" s="23">
        <f>CU67+B67+F67+I67+L67+O67+R67+U67+X67+AA67+AB67+AC67+AD67+AG67+AJ67+AM67+AP67+AS67+AV67+AY67+BB67+BG67+BK67+BP67+BY67+CF67+CI67+CL67+CO67+CR67+CE67</f>
        <v>7692</v>
      </c>
      <c r="CX67" s="19">
        <f>CU67+C67+G67+J67+M67+P67+S67+V67+Y67+AB67+AE67+AH67+AK67+AN67+AQ67+AT67+AW67+AZ67+BC67+BH67+BL67+BW67+BZ67+CG67+CJ67+CM67+CP67+CS67+CE67+BU67+BS67+BN67+BQ67+CC67+CB67+CD67</f>
        <v>6186</v>
      </c>
      <c r="CY67" s="19">
        <f>E67+H67+K67+N67+Q67+T67+W67+Z67+AA67+AC67+AF67+AI67+AL67+AO67+AR67+AU67+AX67+BA67+BF67+BJ67+BM67+BX67+CA67+CH67+CK67+CN67+CQ67+CT67+BV67+BT67+BO67+BR67</f>
        <v>1506</v>
      </c>
    </row>
    <row r="68" spans="1:103" ht="47.25" x14ac:dyDescent="0.25">
      <c r="A68" s="18" t="s">
        <v>165</v>
      </c>
      <c r="B68" s="19">
        <f>C68+E68</f>
        <v>0</v>
      </c>
      <c r="C68" s="25"/>
      <c r="D68" s="25"/>
      <c r="E68" s="25"/>
      <c r="F68" s="19">
        <f>G68+H68</f>
        <v>0</v>
      </c>
      <c r="G68" s="25"/>
      <c r="H68" s="25"/>
      <c r="I68" s="19">
        <f>J68+K68</f>
        <v>0</v>
      </c>
      <c r="J68" s="25"/>
      <c r="K68" s="25"/>
      <c r="L68" s="19">
        <f>M68+N68</f>
        <v>0</v>
      </c>
      <c r="M68" s="25"/>
      <c r="N68" s="25"/>
      <c r="O68" s="19">
        <f>P68+Q68</f>
        <v>0</v>
      </c>
      <c r="P68" s="25"/>
      <c r="Q68" s="25"/>
      <c r="R68" s="19">
        <f>S68+T68</f>
        <v>0</v>
      </c>
      <c r="S68" s="25"/>
      <c r="T68" s="25"/>
      <c r="U68" s="19">
        <f>V68+W68</f>
        <v>0</v>
      </c>
      <c r="V68" s="25"/>
      <c r="W68" s="25"/>
      <c r="X68" s="19">
        <f>Y68+Z68</f>
        <v>0</v>
      </c>
      <c r="Y68" s="25"/>
      <c r="Z68" s="25"/>
      <c r="AA68" s="25"/>
      <c r="AB68" s="25"/>
      <c r="AC68" s="25"/>
      <c r="AD68" s="19">
        <f>AE68+AF68</f>
        <v>0</v>
      </c>
      <c r="AE68" s="25"/>
      <c r="AF68" s="25"/>
      <c r="AG68" s="19">
        <f>AH68+AI68</f>
        <v>0</v>
      </c>
      <c r="AH68" s="25"/>
      <c r="AI68" s="25"/>
      <c r="AJ68" s="19">
        <f>AK68+AL68</f>
        <v>0</v>
      </c>
      <c r="AK68" s="25"/>
      <c r="AL68" s="25"/>
      <c r="AM68" s="19">
        <f>AN68+AO68</f>
        <v>0</v>
      </c>
      <c r="AN68" s="25"/>
      <c r="AO68" s="25"/>
      <c r="AP68" s="19">
        <f>AQ68+AR68</f>
        <v>0</v>
      </c>
      <c r="AQ68" s="25"/>
      <c r="AR68" s="25"/>
      <c r="AS68" s="19">
        <f>AT68+AU68</f>
        <v>0</v>
      </c>
      <c r="AT68" s="25"/>
      <c r="AU68" s="25"/>
      <c r="AV68" s="19">
        <f>AW68+AX68</f>
        <v>0</v>
      </c>
      <c r="AW68" s="25"/>
      <c r="AX68" s="25"/>
      <c r="AY68" s="19">
        <f>AZ68+BA68</f>
        <v>0</v>
      </c>
      <c r="AZ68" s="25"/>
      <c r="BA68" s="25"/>
      <c r="BB68" s="26"/>
      <c r="BC68" s="25"/>
      <c r="BD68" s="25"/>
      <c r="BE68" s="25"/>
      <c r="BF68" s="25"/>
      <c r="BG68" s="26"/>
      <c r="BH68" s="25"/>
      <c r="BI68" s="25"/>
      <c r="BJ68" s="25"/>
      <c r="BK68" s="19">
        <f>BL68+BM68+BN68+BO68</f>
        <v>0</v>
      </c>
      <c r="BL68" s="25"/>
      <c r="BM68" s="25"/>
      <c r="BN68" s="25"/>
      <c r="BO68" s="25"/>
      <c r="BP68" s="19">
        <f>BW68+BX68+BU68+BV68+BS68+BT68+BQ68+BR68</f>
        <v>0</v>
      </c>
      <c r="BQ68" s="26"/>
      <c r="BR68" s="26"/>
      <c r="BS68" s="26"/>
      <c r="BT68" s="26"/>
      <c r="BU68" s="26"/>
      <c r="BV68" s="26"/>
      <c r="BW68" s="25"/>
      <c r="BX68" s="25"/>
      <c r="BY68" s="19">
        <f>BZ68+CA68+CC68+CB68+CD68</f>
        <v>0</v>
      </c>
      <c r="BZ68" s="25"/>
      <c r="CA68" s="25"/>
      <c r="CB68" s="25"/>
      <c r="CC68" s="25"/>
      <c r="CD68" s="25"/>
      <c r="CE68" s="25"/>
      <c r="CF68" s="19">
        <f>CG68+CH68</f>
        <v>0</v>
      </c>
      <c r="CG68" s="25"/>
      <c r="CH68" s="25"/>
      <c r="CI68" s="19">
        <f>CJ68+CK68</f>
        <v>0</v>
      </c>
      <c r="CJ68" s="25"/>
      <c r="CK68" s="25"/>
      <c r="CL68" s="19">
        <f>CM68+CN68</f>
        <v>80</v>
      </c>
      <c r="CM68" s="25">
        <v>0</v>
      </c>
      <c r="CN68" s="25">
        <v>80</v>
      </c>
      <c r="CO68" s="19">
        <f>CP68+CQ68</f>
        <v>0</v>
      </c>
      <c r="CP68" s="25"/>
      <c r="CQ68" s="25"/>
      <c r="CR68" s="19">
        <f>CS68+CT68</f>
        <v>0</v>
      </c>
      <c r="CS68" s="25"/>
      <c r="CT68" s="25"/>
      <c r="CU68" s="25"/>
      <c r="CV68" s="27"/>
      <c r="CW68" s="23">
        <f>CU68+B68+F68+I68+L68+O68+R68+U68+X68+AA68+AB68+AC68+AD68+AG68+AJ68+AM68+AP68+AS68+AV68+AY68+BB68+BG68+BK68+BP68+BY68+CF68+CI68+CL68+CO68+CR68+CE68</f>
        <v>80</v>
      </c>
      <c r="CX68" s="19">
        <f>CU68+C68+G68+J68+M68+P68+S68+V68+Y68+AB68+AE68+AH68+AK68+AN68+AQ68+AT68+AW68+AZ68+BC68+BH68+BL68+BW68+BZ68+CG68+CJ68+CM68+CP68+CS68+CE68+BU68+BS68+BN68+BQ68+CC68+CB68+CD68</f>
        <v>0</v>
      </c>
      <c r="CY68" s="19">
        <f>E68+H68+K68+N68+Q68+T68+W68+Z68+AA68+AC68+AF68+AI68+AL68+AO68+AR68+AU68+AX68+BA68+BF68+BJ68+BM68+BX68+CA68+CH68+CK68+CN68+CQ68+CT68+BV68+BT68+BO68+BR68</f>
        <v>80</v>
      </c>
    </row>
    <row r="69" spans="1:103" ht="47.25" x14ac:dyDescent="0.25">
      <c r="A69" s="18" t="s">
        <v>166</v>
      </c>
      <c r="B69" s="19">
        <f>C69+E69</f>
        <v>0</v>
      </c>
      <c r="C69" s="25"/>
      <c r="D69" s="25"/>
      <c r="E69" s="25"/>
      <c r="F69" s="19">
        <f>G69+H69</f>
        <v>0</v>
      </c>
      <c r="G69" s="25"/>
      <c r="H69" s="25"/>
      <c r="I69" s="19">
        <f>J69+K69</f>
        <v>0</v>
      </c>
      <c r="J69" s="25"/>
      <c r="K69" s="25"/>
      <c r="L69" s="19">
        <f>M69+N69</f>
        <v>0</v>
      </c>
      <c r="M69" s="25"/>
      <c r="N69" s="25"/>
      <c r="O69" s="19">
        <f>P69+Q69</f>
        <v>0</v>
      </c>
      <c r="P69" s="25"/>
      <c r="Q69" s="25"/>
      <c r="R69" s="19">
        <f>S69+T69</f>
        <v>0</v>
      </c>
      <c r="S69" s="25"/>
      <c r="T69" s="25"/>
      <c r="U69" s="19">
        <f>V69+W69</f>
        <v>0</v>
      </c>
      <c r="V69" s="25"/>
      <c r="W69" s="25"/>
      <c r="X69" s="19">
        <f>Y69+Z69</f>
        <v>0</v>
      </c>
      <c r="Y69" s="25"/>
      <c r="Z69" s="25"/>
      <c r="AA69" s="25"/>
      <c r="AB69" s="25">
        <v>1495</v>
      </c>
      <c r="AC69" s="25"/>
      <c r="AD69" s="19">
        <f>AE69+AF69</f>
        <v>0</v>
      </c>
      <c r="AE69" s="25"/>
      <c r="AF69" s="25"/>
      <c r="AG69" s="19">
        <f>AH69+AI69</f>
        <v>0</v>
      </c>
      <c r="AH69" s="25"/>
      <c r="AI69" s="25"/>
      <c r="AJ69" s="19">
        <f>AK69+AL69</f>
        <v>0</v>
      </c>
      <c r="AK69" s="25"/>
      <c r="AL69" s="25"/>
      <c r="AM69" s="19">
        <f>AN69+AO69</f>
        <v>0</v>
      </c>
      <c r="AN69" s="25"/>
      <c r="AO69" s="25"/>
      <c r="AP69" s="19">
        <f>AQ69+AR69</f>
        <v>0</v>
      </c>
      <c r="AQ69" s="25"/>
      <c r="AR69" s="25"/>
      <c r="AS69" s="19">
        <f>AT69+AU69</f>
        <v>0</v>
      </c>
      <c r="AT69" s="25"/>
      <c r="AU69" s="25"/>
      <c r="AV69" s="19">
        <f>AW69+AX69</f>
        <v>0</v>
      </c>
      <c r="AW69" s="25"/>
      <c r="AX69" s="25"/>
      <c r="AY69" s="19">
        <f>AZ69+BA69</f>
        <v>0</v>
      </c>
      <c r="AZ69" s="25"/>
      <c r="BA69" s="25"/>
      <c r="BB69" s="26"/>
      <c r="BC69" s="25"/>
      <c r="BD69" s="25"/>
      <c r="BE69" s="25"/>
      <c r="BF69" s="25"/>
      <c r="BG69" s="26"/>
      <c r="BH69" s="25"/>
      <c r="BI69" s="25"/>
      <c r="BJ69" s="25"/>
      <c r="BK69" s="19">
        <f>BL69+BM69+BN69+BO69</f>
        <v>0</v>
      </c>
      <c r="BL69" s="25"/>
      <c r="BM69" s="25"/>
      <c r="BN69" s="25"/>
      <c r="BO69" s="25"/>
      <c r="BP69" s="19">
        <f>BW69+BX69+BU69+BV69+BS69+BT69+BQ69+BR69</f>
        <v>0</v>
      </c>
      <c r="BQ69" s="26"/>
      <c r="BR69" s="26"/>
      <c r="BS69" s="26"/>
      <c r="BT69" s="26"/>
      <c r="BU69" s="26"/>
      <c r="BV69" s="26"/>
      <c r="BW69" s="25"/>
      <c r="BX69" s="25"/>
      <c r="BY69" s="19">
        <f>BZ69+CA69+CC69+CB69+CD69</f>
        <v>0</v>
      </c>
      <c r="BZ69" s="25"/>
      <c r="CA69" s="25"/>
      <c r="CB69" s="25"/>
      <c r="CC69" s="25"/>
      <c r="CD69" s="25"/>
      <c r="CE69" s="25"/>
      <c r="CF69" s="19">
        <f>CG69+CH69</f>
        <v>0</v>
      </c>
      <c r="CG69" s="25"/>
      <c r="CH69" s="25"/>
      <c r="CI69" s="19">
        <f>CJ69+CK69</f>
        <v>0</v>
      </c>
      <c r="CJ69" s="25"/>
      <c r="CK69" s="25"/>
      <c r="CL69" s="19">
        <f>CM69+CN69</f>
        <v>760</v>
      </c>
      <c r="CM69" s="25">
        <v>760</v>
      </c>
      <c r="CN69" s="25">
        <v>0</v>
      </c>
      <c r="CO69" s="19">
        <f>CP69+CQ69</f>
        <v>0</v>
      </c>
      <c r="CP69" s="25">
        <v>0</v>
      </c>
      <c r="CQ69" s="25">
        <v>0</v>
      </c>
      <c r="CR69" s="19">
        <f>CS69+CT69</f>
        <v>0</v>
      </c>
      <c r="CS69" s="25">
        <v>0</v>
      </c>
      <c r="CT69" s="25">
        <v>0</v>
      </c>
      <c r="CU69" s="25">
        <v>2684</v>
      </c>
      <c r="CV69" s="27"/>
      <c r="CW69" s="23">
        <f>CU69+B69+F69+I69+L69+O69+R69+U69+X69+AA69+AB69+AC69+AD69+AG69+AJ69+AM69+AP69+AS69+AV69+AY69+BB69+BG69+BK69+BP69+BY69+CF69+CI69+CL69+CO69+CR69+CE69</f>
        <v>4939</v>
      </c>
      <c r="CX69" s="19">
        <f>CU69+C69+G69+J69+M69+P69+S69+V69+Y69+AB69+AE69+AH69+AK69+AN69+AQ69+AT69+AW69+AZ69+BC69+BH69+BL69+BW69+BZ69+CG69+CJ69+CM69+CP69+CS69+CE69+BU69+BS69+BN69+BQ69+CC69+CB69+CD69</f>
        <v>4939</v>
      </c>
      <c r="CY69" s="19">
        <f>E69+H69+K69+N69+Q69+T69+W69+Z69+AA69+AC69+AF69+AI69+AL69+AO69+AR69+AU69+AX69+BA69+BF69+BJ69+BM69+BX69+CA69+CH69+CK69+CN69+CQ69+CT69+BV69+BT69+BO69+BR69</f>
        <v>0</v>
      </c>
    </row>
    <row r="70" spans="1:103" ht="78.75" x14ac:dyDescent="0.25">
      <c r="A70" s="18" t="s">
        <v>167</v>
      </c>
      <c r="B70" s="19">
        <f>C70+E70</f>
        <v>0</v>
      </c>
      <c r="C70" s="25"/>
      <c r="D70" s="25"/>
      <c r="E70" s="25"/>
      <c r="F70" s="19">
        <f>G70+H70</f>
        <v>0</v>
      </c>
      <c r="G70" s="25"/>
      <c r="H70" s="25"/>
      <c r="I70" s="19">
        <f>J70+K70</f>
        <v>70</v>
      </c>
      <c r="J70" s="25">
        <v>0</v>
      </c>
      <c r="K70" s="25">
        <v>70</v>
      </c>
      <c r="L70" s="19">
        <f>M70+N70</f>
        <v>150</v>
      </c>
      <c r="M70" s="25">
        <v>0</v>
      </c>
      <c r="N70" s="25">
        <v>150</v>
      </c>
      <c r="O70" s="19">
        <f>P70+Q70</f>
        <v>252</v>
      </c>
      <c r="P70" s="25">
        <v>0</v>
      </c>
      <c r="Q70" s="25">
        <v>252</v>
      </c>
      <c r="R70" s="19">
        <f>S70+T70</f>
        <v>200</v>
      </c>
      <c r="S70" s="25">
        <v>0</v>
      </c>
      <c r="T70" s="25">
        <v>200</v>
      </c>
      <c r="U70" s="19">
        <f>V70+W70</f>
        <v>0</v>
      </c>
      <c r="V70" s="25">
        <v>0</v>
      </c>
      <c r="W70" s="25">
        <v>0</v>
      </c>
      <c r="X70" s="19">
        <f>Y70+Z70</f>
        <v>0</v>
      </c>
      <c r="Y70" s="25">
        <v>0</v>
      </c>
      <c r="Z70" s="25">
        <v>0</v>
      </c>
      <c r="AA70" s="25">
        <v>100</v>
      </c>
      <c r="AB70" s="25">
        <v>70</v>
      </c>
      <c r="AC70" s="25">
        <v>0</v>
      </c>
      <c r="AD70" s="19">
        <f>AE70+AF70</f>
        <v>70</v>
      </c>
      <c r="AE70" s="25">
        <v>0</v>
      </c>
      <c r="AF70" s="25">
        <v>70</v>
      </c>
      <c r="AG70" s="19">
        <f>AH70+AI70</f>
        <v>0</v>
      </c>
      <c r="AH70" s="25"/>
      <c r="AI70" s="25"/>
      <c r="AJ70" s="19">
        <f>AK70+AL70</f>
        <v>332</v>
      </c>
      <c r="AK70" s="25">
        <v>82</v>
      </c>
      <c r="AL70" s="25">
        <v>250</v>
      </c>
      <c r="AM70" s="19">
        <f>AN70+AO70</f>
        <v>0</v>
      </c>
      <c r="AN70" s="25"/>
      <c r="AO70" s="25"/>
      <c r="AP70" s="19">
        <f>AQ70+AR70</f>
        <v>0</v>
      </c>
      <c r="AQ70" s="25"/>
      <c r="AR70" s="25"/>
      <c r="AS70" s="19">
        <f>AT70+AU70</f>
        <v>0</v>
      </c>
      <c r="AT70" s="25"/>
      <c r="AU70" s="25"/>
      <c r="AV70" s="19">
        <f>AW70+AX70</f>
        <v>0</v>
      </c>
      <c r="AW70" s="25"/>
      <c r="AX70" s="25"/>
      <c r="AY70" s="19">
        <f>AZ70+BA70</f>
        <v>0</v>
      </c>
      <c r="AZ70" s="25"/>
      <c r="BA70" s="25"/>
      <c r="BB70" s="26"/>
      <c r="BC70" s="25"/>
      <c r="BD70" s="25"/>
      <c r="BE70" s="25"/>
      <c r="BF70" s="25"/>
      <c r="BG70" s="26"/>
      <c r="BH70" s="25"/>
      <c r="BI70" s="25"/>
      <c r="BJ70" s="25"/>
      <c r="BK70" s="19">
        <f>BL70+BM70+BN70+BO70</f>
        <v>850</v>
      </c>
      <c r="BL70" s="25">
        <v>50</v>
      </c>
      <c r="BM70" s="25">
        <v>800</v>
      </c>
      <c r="BN70" s="25"/>
      <c r="BO70" s="25"/>
      <c r="BP70" s="19">
        <f>BW70+BX70+BU70+BV70+BS70+BT70+BQ70+BR70</f>
        <v>0</v>
      </c>
      <c r="BQ70" s="26"/>
      <c r="BR70" s="26"/>
      <c r="BS70" s="26"/>
      <c r="BT70" s="26"/>
      <c r="BU70" s="26"/>
      <c r="BV70" s="26"/>
      <c r="BW70" s="25"/>
      <c r="BX70" s="25"/>
      <c r="BY70" s="19">
        <f>BZ70+CA70+CC70+CB70+CD70</f>
        <v>0</v>
      </c>
      <c r="BZ70" s="25"/>
      <c r="CA70" s="25"/>
      <c r="CB70" s="25"/>
      <c r="CC70" s="25"/>
      <c r="CD70" s="25"/>
      <c r="CE70" s="25"/>
      <c r="CF70" s="19">
        <f>CG70+CH70</f>
        <v>40</v>
      </c>
      <c r="CG70" s="25">
        <v>0</v>
      </c>
      <c r="CH70" s="25">
        <v>40</v>
      </c>
      <c r="CI70" s="19">
        <f>CJ70+CK70</f>
        <v>0</v>
      </c>
      <c r="CJ70" s="25">
        <v>0</v>
      </c>
      <c r="CK70" s="25">
        <v>0</v>
      </c>
      <c r="CL70" s="19">
        <f>CM70+CN70</f>
        <v>10</v>
      </c>
      <c r="CM70" s="25">
        <v>0</v>
      </c>
      <c r="CN70" s="25">
        <v>10</v>
      </c>
      <c r="CO70" s="19">
        <f>CP70+CQ70</f>
        <v>0</v>
      </c>
      <c r="CP70" s="25">
        <v>0</v>
      </c>
      <c r="CQ70" s="25"/>
      <c r="CR70" s="19">
        <f>CS70+CT70</f>
        <v>0</v>
      </c>
      <c r="CS70" s="25"/>
      <c r="CT70" s="25"/>
      <c r="CU70" s="25"/>
      <c r="CV70" s="27"/>
      <c r="CW70" s="23">
        <f>CU70+B70+F70+I70+L70+O70+R70+U70+X70+AA70+AB70+AC70+AD70+AG70+AJ70+AM70+AP70+AS70+AV70+AY70+BB70+BG70+BK70+BP70+BY70+CF70+CI70+CL70+CO70+CR70+CE70</f>
        <v>2144</v>
      </c>
      <c r="CX70" s="19">
        <f>CU70+C70+G70+J70+M70+P70+S70+V70+Y70+AB70+AE70+AH70+AK70+AN70+AQ70+AT70+AW70+AZ70+BC70+BH70+BL70+BW70+BZ70+CG70+CJ70+CM70+CP70+CS70+CE70+BU70+BS70+BN70+BQ70+CC70+CB70+CD70</f>
        <v>202</v>
      </c>
      <c r="CY70" s="19">
        <f>E70+H70+K70+N70+Q70+T70+W70+Z70+AA70+AC70+AF70+AI70+AL70+AO70+AR70+AU70+AX70+BA70+BF70+BJ70+BM70+BX70+CA70+CH70+CK70+CN70+CQ70+CT70+BV70+BT70+BO70+BR70</f>
        <v>1942</v>
      </c>
    </row>
    <row r="71" spans="1:103" ht="31.5" x14ac:dyDescent="0.25">
      <c r="A71" s="18" t="s">
        <v>168</v>
      </c>
      <c r="B71" s="19">
        <f>C71+E71</f>
        <v>1060</v>
      </c>
      <c r="C71" s="25">
        <v>1060</v>
      </c>
      <c r="D71" s="25">
        <v>60</v>
      </c>
      <c r="E71" s="25"/>
      <c r="F71" s="19">
        <f>G71+H71</f>
        <v>150</v>
      </c>
      <c r="G71" s="25">
        <v>150</v>
      </c>
      <c r="H71" s="25"/>
      <c r="I71" s="19">
        <f>J71+K71</f>
        <v>220</v>
      </c>
      <c r="J71" s="25">
        <v>220</v>
      </c>
      <c r="K71" s="25"/>
      <c r="L71" s="19">
        <f>M71+N71</f>
        <v>0</v>
      </c>
      <c r="M71" s="25"/>
      <c r="N71" s="25"/>
      <c r="O71" s="19">
        <f>P71+Q71</f>
        <v>300</v>
      </c>
      <c r="P71" s="25">
        <v>300</v>
      </c>
      <c r="Q71" s="25"/>
      <c r="R71" s="19">
        <f>S71+T71</f>
        <v>0</v>
      </c>
      <c r="S71" s="25"/>
      <c r="T71" s="25"/>
      <c r="U71" s="19">
        <f>V71+W71</f>
        <v>0</v>
      </c>
      <c r="V71" s="25"/>
      <c r="W71" s="25"/>
      <c r="X71" s="19">
        <f>Y71+Z71</f>
        <v>0</v>
      </c>
      <c r="Y71" s="25"/>
      <c r="Z71" s="25"/>
      <c r="AA71" s="25"/>
      <c r="AB71" s="25">
        <v>1300</v>
      </c>
      <c r="AC71" s="25"/>
      <c r="AD71" s="19">
        <f>AE71+AF71</f>
        <v>180</v>
      </c>
      <c r="AE71" s="25">
        <v>180</v>
      </c>
      <c r="AF71" s="25"/>
      <c r="AG71" s="19">
        <f>AH71+AI71</f>
        <v>0</v>
      </c>
      <c r="AH71" s="25"/>
      <c r="AI71" s="25"/>
      <c r="AJ71" s="19">
        <f>AK71+AL71</f>
        <v>120</v>
      </c>
      <c r="AK71" s="25">
        <v>120</v>
      </c>
      <c r="AL71" s="25"/>
      <c r="AM71" s="19">
        <f>AN71+AO71</f>
        <v>0</v>
      </c>
      <c r="AN71" s="25"/>
      <c r="AO71" s="25"/>
      <c r="AP71" s="19">
        <f>AQ71+AR71</f>
        <v>0</v>
      </c>
      <c r="AQ71" s="25"/>
      <c r="AR71" s="25"/>
      <c r="AS71" s="19">
        <f>AT71+AU71</f>
        <v>0</v>
      </c>
      <c r="AT71" s="25"/>
      <c r="AU71" s="25"/>
      <c r="AV71" s="19">
        <f>AW71+AX71</f>
        <v>0</v>
      </c>
      <c r="AW71" s="25"/>
      <c r="AX71" s="25"/>
      <c r="AY71" s="19">
        <f>AZ71+BA71</f>
        <v>0</v>
      </c>
      <c r="AZ71" s="25"/>
      <c r="BA71" s="25"/>
      <c r="BB71" s="26">
        <v>220</v>
      </c>
      <c r="BC71" s="25">
        <v>220</v>
      </c>
      <c r="BD71" s="25">
        <v>40</v>
      </c>
      <c r="BE71" s="25"/>
      <c r="BF71" s="25"/>
      <c r="BG71" s="26"/>
      <c r="BH71" s="25"/>
      <c r="BI71" s="25"/>
      <c r="BJ71" s="25"/>
      <c r="BK71" s="19">
        <f>BL71+BM71+BN71+BO71</f>
        <v>1200</v>
      </c>
      <c r="BL71" s="25">
        <v>1200</v>
      </c>
      <c r="BM71" s="25"/>
      <c r="BN71" s="25"/>
      <c r="BO71" s="25"/>
      <c r="BP71" s="19">
        <f>BW71+BX71+BU71+BV71+BS71+BT71+BQ71+BR71</f>
        <v>150</v>
      </c>
      <c r="BQ71" s="26">
        <v>150</v>
      </c>
      <c r="BR71" s="26"/>
      <c r="BS71" s="26"/>
      <c r="BT71" s="26"/>
      <c r="BU71" s="26"/>
      <c r="BV71" s="26"/>
      <c r="BW71" s="25"/>
      <c r="BX71" s="25"/>
      <c r="BY71" s="19">
        <f>BZ71+CA71+CC71+CB71+CD71</f>
        <v>300</v>
      </c>
      <c r="BZ71" s="25">
        <v>285</v>
      </c>
      <c r="CA71" s="25"/>
      <c r="CB71" s="25">
        <v>15</v>
      </c>
      <c r="CC71" s="25"/>
      <c r="CD71" s="25"/>
      <c r="CE71" s="25"/>
      <c r="CF71" s="19">
        <f>CG71+CH71</f>
        <v>150</v>
      </c>
      <c r="CG71" s="25">
        <v>150</v>
      </c>
      <c r="CH71" s="25"/>
      <c r="CI71" s="19">
        <f>CJ71+CK71</f>
        <v>110</v>
      </c>
      <c r="CJ71" s="25"/>
      <c r="CK71" s="25">
        <v>110</v>
      </c>
      <c r="CL71" s="19">
        <f>CM71+CN71</f>
        <v>1070</v>
      </c>
      <c r="CM71" s="25">
        <v>1070</v>
      </c>
      <c r="CN71" s="25"/>
      <c r="CO71" s="19">
        <f>CP71+CQ71</f>
        <v>0</v>
      </c>
      <c r="CP71" s="25"/>
      <c r="CQ71" s="25"/>
      <c r="CR71" s="19">
        <f>CS71+CT71</f>
        <v>0</v>
      </c>
      <c r="CS71" s="25"/>
      <c r="CT71" s="25"/>
      <c r="CU71" s="25"/>
      <c r="CV71" s="27"/>
      <c r="CW71" s="23">
        <f>CU71+B71+F71+I71+L71+O71+R71+U71+X71+AA71+AB71+AC71+AD71+AG71+AJ71+AM71+AP71+AS71+AV71+AY71+BB71+BG71+BK71+BP71+BY71+CF71+CI71+CL71+CO71+CR71+CE71</f>
        <v>6530</v>
      </c>
      <c r="CX71" s="19">
        <f>CU71+C71+G71+J71+M71+P71+S71+V71+Y71+AB71+AE71+AH71+AK71+AN71+AQ71+AT71+AW71+AZ71+BC71+BH71+BL71+BW71+BZ71+CG71+CJ71+CM71+CP71+CS71+CE71+BU71+BS71+BN71+BQ71+CC71+CB71+CD71</f>
        <v>6420</v>
      </c>
      <c r="CY71" s="19">
        <f>E71+H71+K71+N71+Q71+T71+W71+Z71+AA71+AC71+AF71+AI71+AL71+AO71+AR71+AU71+AX71+BA71+BF71+BJ71+BM71+BX71+CA71+CH71+CK71+CN71+CQ71+CT71+BV71+BT71+BO71+BR71</f>
        <v>110</v>
      </c>
    </row>
    <row r="72" spans="1:103" ht="31.5" x14ac:dyDescent="0.25">
      <c r="A72" s="31" t="s">
        <v>169</v>
      </c>
      <c r="B72" s="32">
        <f>C72+E72</f>
        <v>30712</v>
      </c>
      <c r="C72" s="32">
        <f>SUM(C9:C71)</f>
        <v>29363</v>
      </c>
      <c r="D72" s="32">
        <f>SUM(D9:D71)</f>
        <v>3897</v>
      </c>
      <c r="E72" s="32">
        <f>SUM(E9:E71)</f>
        <v>1349</v>
      </c>
      <c r="F72" s="32">
        <f>G72+H72</f>
        <v>2497</v>
      </c>
      <c r="G72" s="32">
        <f>SUM(G9:G71)</f>
        <v>2118</v>
      </c>
      <c r="H72" s="32">
        <f>SUM(H9:H71)</f>
        <v>379</v>
      </c>
      <c r="I72" s="32">
        <f>J72+K72</f>
        <v>4824</v>
      </c>
      <c r="J72" s="32">
        <f>SUM(J9:J71)</f>
        <v>3428</v>
      </c>
      <c r="K72" s="32">
        <f>SUM(K9:K71)</f>
        <v>1396</v>
      </c>
      <c r="L72" s="32">
        <f>M72+N72</f>
        <v>5533</v>
      </c>
      <c r="M72" s="32">
        <f>SUM(M9:M71)</f>
        <v>4772</v>
      </c>
      <c r="N72" s="32">
        <f>SUM(N9:N71)</f>
        <v>761</v>
      </c>
      <c r="O72" s="32">
        <f>P72+Q72</f>
        <v>7144</v>
      </c>
      <c r="P72" s="32">
        <f>SUM(P9:P71)</f>
        <v>5571</v>
      </c>
      <c r="Q72" s="32">
        <f>SUM(Q9:Q71)</f>
        <v>1573</v>
      </c>
      <c r="R72" s="32">
        <f>S72+T72</f>
        <v>2852</v>
      </c>
      <c r="S72" s="32">
        <f>SUM(S9:S71)</f>
        <v>1660</v>
      </c>
      <c r="T72" s="32">
        <f>SUM(T9:T71)</f>
        <v>1192</v>
      </c>
      <c r="U72" s="32">
        <f>V72+W72</f>
        <v>0</v>
      </c>
      <c r="V72" s="32">
        <f>SUM(V9:V71)</f>
        <v>0</v>
      </c>
      <c r="W72" s="32">
        <f>SUM(W9:W71)</f>
        <v>0</v>
      </c>
      <c r="X72" s="32">
        <f>Y72+Z72</f>
        <v>0</v>
      </c>
      <c r="Y72" s="32">
        <f>SUM(Y9:Y71)</f>
        <v>0</v>
      </c>
      <c r="Z72" s="32">
        <f>SUM(Z9:Z71)</f>
        <v>0</v>
      </c>
      <c r="AA72" s="32">
        <f>SUM(AA9:AA71)</f>
        <v>10741</v>
      </c>
      <c r="AB72" s="32">
        <f>SUM(AB9:AB71)</f>
        <v>48184</v>
      </c>
      <c r="AC72" s="32">
        <f>SUM(AC9:AC71)</f>
        <v>5205</v>
      </c>
      <c r="AD72" s="32">
        <f>AE72+AF72</f>
        <v>14329</v>
      </c>
      <c r="AE72" s="32">
        <f>SUM(AE9:AE71)</f>
        <v>12012</v>
      </c>
      <c r="AF72" s="32">
        <f>SUM(AF9:AF71)</f>
        <v>2317</v>
      </c>
      <c r="AG72" s="32">
        <f>AH72+AI72</f>
        <v>3525</v>
      </c>
      <c r="AH72" s="32">
        <f>SUM(AH9:AH71)</f>
        <v>3432</v>
      </c>
      <c r="AI72" s="32">
        <f>SUM(AI9:AI71)</f>
        <v>93</v>
      </c>
      <c r="AJ72" s="32">
        <f>AK72+AL72</f>
        <v>13447</v>
      </c>
      <c r="AK72" s="32">
        <f>SUM(AK9:AK71)</f>
        <v>12221</v>
      </c>
      <c r="AL72" s="32">
        <f>SUM(AL9:AL71)</f>
        <v>1226</v>
      </c>
      <c r="AM72" s="32">
        <f>AN72+AO72</f>
        <v>10031</v>
      </c>
      <c r="AN72" s="32">
        <f>SUM(AN9:AN71)</f>
        <v>8774</v>
      </c>
      <c r="AO72" s="32">
        <f>SUM(AO9:AO71)</f>
        <v>1257</v>
      </c>
      <c r="AP72" s="32">
        <f>AQ72+AR72</f>
        <v>800</v>
      </c>
      <c r="AQ72" s="32">
        <f>SUM(AQ9:AQ71)</f>
        <v>675</v>
      </c>
      <c r="AR72" s="32">
        <f>SUM(AR9:AR71)</f>
        <v>125</v>
      </c>
      <c r="AS72" s="32">
        <f>AT72+AU72</f>
        <v>1656</v>
      </c>
      <c r="AT72" s="32">
        <f>SUM(AT9:AT71)</f>
        <v>1540</v>
      </c>
      <c r="AU72" s="32">
        <f>SUM(AU9:AU71)</f>
        <v>116</v>
      </c>
      <c r="AV72" s="32">
        <f>AW72+AX72</f>
        <v>1972</v>
      </c>
      <c r="AW72" s="32">
        <f>SUM(AW9:AW71)</f>
        <v>1860</v>
      </c>
      <c r="AX72" s="32">
        <f>SUM(AX9:AX71)</f>
        <v>112</v>
      </c>
      <c r="AY72" s="32">
        <f>AZ72+BA72</f>
        <v>2207</v>
      </c>
      <c r="AZ72" s="32">
        <f>SUM(AZ9:AZ71)</f>
        <v>2207</v>
      </c>
      <c r="BA72" s="32">
        <f>SUM(BA9:BA71)</f>
        <v>0</v>
      </c>
      <c r="BB72" s="32">
        <f>SUM(BB9:BB71)</f>
        <v>3841</v>
      </c>
      <c r="BC72" s="32">
        <f>SUM(BC9:BC71)</f>
        <v>3805</v>
      </c>
      <c r="BD72" s="32">
        <f>SUM(BD9:BD71)</f>
        <v>920</v>
      </c>
      <c r="BE72" s="32">
        <f>SUM(BE9:BE71)</f>
        <v>220</v>
      </c>
      <c r="BF72" s="32">
        <f>SUM(BF9:BF71)</f>
        <v>36</v>
      </c>
      <c r="BG72" s="32">
        <f>SUM(BG9:BG71)</f>
        <v>6586</v>
      </c>
      <c r="BH72" s="32">
        <f>SUM(BH9:BH71)</f>
        <v>6545</v>
      </c>
      <c r="BI72" s="32">
        <f>SUM(BI9:BI71)</f>
        <v>925</v>
      </c>
      <c r="BJ72" s="32">
        <f>SUM(BJ9:BJ71)</f>
        <v>41</v>
      </c>
      <c r="BK72" s="32">
        <f>BL72+BM72+BN72+BO72</f>
        <v>47431</v>
      </c>
      <c r="BL72" s="32">
        <f>SUM(BL9:BL71)</f>
        <v>38527</v>
      </c>
      <c r="BM72" s="32">
        <f>SUM(BM9:BM71)</f>
        <v>3746</v>
      </c>
      <c r="BN72" s="32">
        <f>SUM(BN9:BN71)</f>
        <v>5158</v>
      </c>
      <c r="BO72" s="32">
        <f>SUM(BO9:BO71)</f>
        <v>0</v>
      </c>
      <c r="BP72" s="32">
        <f>BW72+BX72+BU72+BV72+BS72+BT72+BQ72+BR72</f>
        <v>22184</v>
      </c>
      <c r="BQ72" s="32">
        <f>SUM(BQ9:BQ71)</f>
        <v>1178</v>
      </c>
      <c r="BR72" s="32">
        <f>SUM(BR9:BR71)</f>
        <v>80</v>
      </c>
      <c r="BS72" s="32">
        <f>SUM(BS9:BS71)</f>
        <v>6827</v>
      </c>
      <c r="BT72" s="32">
        <f>SUM(BT9:BT71)</f>
        <v>0</v>
      </c>
      <c r="BU72" s="32">
        <f>SUM(BU9:BU71)</f>
        <v>1614</v>
      </c>
      <c r="BV72" s="32">
        <f>SUM(BV9:BV71)</f>
        <v>0</v>
      </c>
      <c r="BW72" s="32">
        <f>SUM(BW9:BW71)</f>
        <v>12415</v>
      </c>
      <c r="BX72" s="32">
        <f>SUM(BX9:BX71)</f>
        <v>70</v>
      </c>
      <c r="BY72" s="32">
        <f>BZ72+CA72+CC72+CB72+CD72</f>
        <v>55139</v>
      </c>
      <c r="BZ72" s="32">
        <f>SUM(BZ9:BZ71)</f>
        <v>25240</v>
      </c>
      <c r="CA72" s="32">
        <f>SUM(CA9:CA71)</f>
        <v>1109</v>
      </c>
      <c r="CB72" s="32">
        <f>SUM(CB9:CB71)</f>
        <v>4864</v>
      </c>
      <c r="CC72" s="32">
        <f>SUM(CC9:CC71)</f>
        <v>9732</v>
      </c>
      <c r="CD72" s="32">
        <f>SUM(CD9:CD71)</f>
        <v>14194</v>
      </c>
      <c r="CE72" s="32">
        <f>SUM(CE9:CE71)</f>
        <v>30</v>
      </c>
      <c r="CF72" s="32">
        <f>CG72+CH72</f>
        <v>6984</v>
      </c>
      <c r="CG72" s="32">
        <f>SUM(CG9:CG71)</f>
        <v>5423</v>
      </c>
      <c r="CH72" s="32">
        <f>SUM(CH9:CH71)</f>
        <v>1561</v>
      </c>
      <c r="CI72" s="32">
        <f>CJ72+CK72</f>
        <v>5504</v>
      </c>
      <c r="CJ72" s="32">
        <f>SUM(CJ9:CJ71)</f>
        <v>5294</v>
      </c>
      <c r="CK72" s="32">
        <f>SUM(CK9:CK71)</f>
        <v>210</v>
      </c>
      <c r="CL72" s="32">
        <f>CM72+CN72</f>
        <v>28894</v>
      </c>
      <c r="CM72" s="32">
        <f>SUM(CM9:CM71)</f>
        <v>24795</v>
      </c>
      <c r="CN72" s="32">
        <f>SUM(CN9:CN71)</f>
        <v>4099</v>
      </c>
      <c r="CO72" s="32">
        <f>CP72+CQ72</f>
        <v>996</v>
      </c>
      <c r="CP72" s="32">
        <f>SUM(CP9:CP71)</f>
        <v>837</v>
      </c>
      <c r="CQ72" s="32">
        <f>SUM(CQ9:CQ71)</f>
        <v>159</v>
      </c>
      <c r="CR72" s="32">
        <f>CS72+CT72</f>
        <v>38219</v>
      </c>
      <c r="CS72" s="32">
        <f>SUM(CS9:CS71)</f>
        <v>15905</v>
      </c>
      <c r="CT72" s="32">
        <f>SUM(CT9:CT71)</f>
        <v>22314</v>
      </c>
      <c r="CU72" s="33">
        <f>SUM(CU9:CU71)</f>
        <v>3884</v>
      </c>
      <c r="CV72" s="33">
        <f>SUM(CV9:CV71)</f>
        <v>1000</v>
      </c>
      <c r="CW72" s="34">
        <f>SUM(CW9:CW71)</f>
        <v>386351</v>
      </c>
      <c r="CX72" s="32">
        <f>SUM(CX9:CX71)</f>
        <v>325084</v>
      </c>
      <c r="CY72" s="32">
        <f>SUM(CY9:CY71)</f>
        <v>61267</v>
      </c>
    </row>
    <row r="73" spans="1:103" ht="42" customHeight="1" x14ac:dyDescent="0.25">
      <c r="A73" s="35" t="s">
        <v>170</v>
      </c>
      <c r="B73" s="32"/>
      <c r="C73" s="32"/>
      <c r="D73" s="32"/>
      <c r="E73" s="32"/>
      <c r="F73" s="32">
        <f>G73+H73</f>
        <v>0</v>
      </c>
      <c r="G73" s="32"/>
      <c r="H73" s="32"/>
      <c r="I73" s="32">
        <f>J73+K73</f>
        <v>0</v>
      </c>
      <c r="J73" s="32"/>
      <c r="K73" s="32"/>
      <c r="L73" s="32">
        <f>M73+N73</f>
        <v>0</v>
      </c>
      <c r="M73" s="32"/>
      <c r="N73" s="32"/>
      <c r="O73" s="32">
        <f>P73+Q73</f>
        <v>0</v>
      </c>
      <c r="P73" s="32"/>
      <c r="Q73" s="32"/>
      <c r="R73" s="32">
        <f>S73+T73</f>
        <v>0</v>
      </c>
      <c r="S73" s="32"/>
      <c r="T73" s="32"/>
      <c r="U73" s="32">
        <f>V73+W73</f>
        <v>0</v>
      </c>
      <c r="V73" s="32"/>
      <c r="W73" s="32"/>
      <c r="X73" s="32">
        <f>Y73+Z73</f>
        <v>0</v>
      </c>
      <c r="Y73" s="32"/>
      <c r="Z73" s="32"/>
      <c r="AA73" s="32"/>
      <c r="AB73" s="32"/>
      <c r="AC73" s="32"/>
      <c r="AD73" s="32">
        <f>AE73+AF73</f>
        <v>0</v>
      </c>
      <c r="AE73" s="32"/>
      <c r="AF73" s="32"/>
      <c r="AG73" s="32">
        <f>AH73+AI73</f>
        <v>0</v>
      </c>
      <c r="AH73" s="32"/>
      <c r="AI73" s="32"/>
      <c r="AJ73" s="32">
        <f>AK73+AL73</f>
        <v>0</v>
      </c>
      <c r="AK73" s="32"/>
      <c r="AL73" s="32"/>
      <c r="AM73" s="32">
        <f>AN73+AO73</f>
        <v>0</v>
      </c>
      <c r="AN73" s="32"/>
      <c r="AO73" s="32"/>
      <c r="AP73" s="32">
        <f>AQ73+AR73</f>
        <v>0</v>
      </c>
      <c r="AQ73" s="32"/>
      <c r="AR73" s="32"/>
      <c r="AS73" s="32">
        <f>AT73+AU73</f>
        <v>0</v>
      </c>
      <c r="AT73" s="32"/>
      <c r="AU73" s="32"/>
      <c r="AV73" s="32">
        <f>AW73+AX73</f>
        <v>0</v>
      </c>
      <c r="AW73" s="32"/>
      <c r="AX73" s="32"/>
      <c r="AY73" s="32">
        <f>AZ73+BA73</f>
        <v>0</v>
      </c>
      <c r="AZ73" s="32"/>
      <c r="BA73" s="32"/>
      <c r="BB73" s="32">
        <f>BC73+BD73</f>
        <v>0</v>
      </c>
      <c r="BC73" s="32"/>
      <c r="BD73" s="32"/>
      <c r="BE73" s="32"/>
      <c r="BF73" s="32">
        <f>BG73+BH73</f>
        <v>0</v>
      </c>
      <c r="BG73" s="32"/>
      <c r="BH73" s="32"/>
      <c r="BI73" s="32"/>
      <c r="BJ73" s="32"/>
      <c r="BK73" s="32">
        <f>BL73+BM73+BN73+BO73</f>
        <v>0</v>
      </c>
      <c r="BL73" s="32"/>
      <c r="BM73" s="32"/>
      <c r="BN73" s="32"/>
      <c r="BO73" s="32"/>
      <c r="BP73" s="32">
        <f>BW73+BX73+BU73+BV73+BS73+BT73+BQ73+BR73</f>
        <v>0</v>
      </c>
      <c r="BQ73" s="32"/>
      <c r="BR73" s="32"/>
      <c r="BS73" s="32"/>
      <c r="BT73" s="32"/>
      <c r="BU73" s="32"/>
      <c r="BV73" s="32"/>
      <c r="BW73" s="32"/>
      <c r="BX73" s="32"/>
      <c r="BY73" s="32">
        <f>BZ73+CA73+CC73+CB73+CD73</f>
        <v>0</v>
      </c>
      <c r="BZ73" s="32"/>
      <c r="CA73" s="32"/>
      <c r="CB73" s="32"/>
      <c r="CC73" s="32"/>
      <c r="CD73" s="32"/>
      <c r="CE73" s="32"/>
      <c r="CF73" s="32">
        <f>CG73+CH73</f>
        <v>0</v>
      </c>
      <c r="CG73" s="32"/>
      <c r="CH73" s="32"/>
      <c r="CI73" s="32">
        <f>CJ73+CK73</f>
        <v>0</v>
      </c>
      <c r="CJ73" s="32"/>
      <c r="CK73" s="32"/>
      <c r="CL73" s="32">
        <f>CM73+CN73</f>
        <v>0</v>
      </c>
      <c r="CM73" s="32"/>
      <c r="CN73" s="32"/>
      <c r="CO73" s="32">
        <f>CP73+CQ73</f>
        <v>0</v>
      </c>
      <c r="CP73" s="32"/>
      <c r="CQ73" s="32"/>
      <c r="CR73" s="32">
        <f>CS73+CT73</f>
        <v>0</v>
      </c>
      <c r="CS73" s="32"/>
      <c r="CT73" s="32"/>
      <c r="CU73" s="32"/>
      <c r="CV73" s="32"/>
      <c r="CW73" s="36">
        <v>22184</v>
      </c>
      <c r="CX73" s="32">
        <f>CU73+D73+G73+J73+M73+P73+S73+V73+Y73+AB73+AE73+AH73+AK73+AN73+AQ73+AT73+AW73+AZ73+BC73+BG73+BL73+BW73+BZ73+CG73+CJ73+CM73+CP73+CS73+CE73+BU73+BS73+BN73+BQ73+CC73+CB73+CD73</f>
        <v>0</v>
      </c>
      <c r="CY73" s="32">
        <f>E73+H73+K73+N73+Q73+T73+W73+Z73+AA73+AC73+AF73+AI73+AL73+AO73+AR73+AU73+AX73+BA73+BD73+BH73+BM73+BX73+CA73+CH73+CK73+CN73+CQ73+CT73+BV73+BT73+BO73+BR73</f>
        <v>0</v>
      </c>
    </row>
    <row r="74" spans="1:103" ht="26.25" customHeight="1" x14ac:dyDescent="0.25">
      <c r="A74" s="35" t="s">
        <v>179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6">
        <v>5990</v>
      </c>
      <c r="CX74" s="32"/>
      <c r="CY74" s="32"/>
    </row>
    <row r="75" spans="1:103" ht="63" x14ac:dyDescent="0.25">
      <c r="A75" s="35" t="s">
        <v>171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6">
        <v>220</v>
      </c>
      <c r="CX75" s="32"/>
      <c r="CY75" s="32"/>
    </row>
    <row r="76" spans="1:103" ht="31.5" x14ac:dyDescent="0.25">
      <c r="A76" s="35" t="s">
        <v>172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6"/>
      <c r="CX76" s="32"/>
      <c r="CY76" s="32"/>
    </row>
    <row r="77" spans="1:103" ht="63" x14ac:dyDescent="0.25">
      <c r="A77" s="35" t="s">
        <v>180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6">
        <v>925</v>
      </c>
      <c r="CX77" s="32"/>
      <c r="CY77" s="32"/>
    </row>
    <row r="78" spans="1:103" ht="47.25" x14ac:dyDescent="0.25">
      <c r="A78" s="35" t="s">
        <v>181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6"/>
      <c r="CX78" s="32"/>
      <c r="CY78" s="32"/>
    </row>
    <row r="79" spans="1:103" ht="27.75" customHeight="1" x14ac:dyDescent="0.25">
      <c r="A79" s="37" t="s">
        <v>173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8">
        <v>5600</v>
      </c>
      <c r="CX79" s="32"/>
      <c r="CY79" s="32"/>
    </row>
    <row r="80" spans="1:103" ht="23.25" customHeight="1" x14ac:dyDescent="0.25">
      <c r="A80" s="35" t="s">
        <v>45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6">
        <v>685</v>
      </c>
      <c r="CX80" s="32"/>
      <c r="CY80" s="32"/>
    </row>
    <row r="81" spans="1:103" ht="47.25" x14ac:dyDescent="0.25">
      <c r="A81" s="35" t="s">
        <v>179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6">
        <v>380</v>
      </c>
      <c r="CX81" s="32"/>
      <c r="CY81" s="32"/>
    </row>
    <row r="82" spans="1:103" ht="63" x14ac:dyDescent="0.25">
      <c r="A82" s="35" t="s">
        <v>171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6">
        <v>740</v>
      </c>
      <c r="CX82" s="32"/>
      <c r="CY82" s="32"/>
    </row>
    <row r="83" spans="1:103" ht="31.5" x14ac:dyDescent="0.25">
      <c r="A83" s="35" t="s">
        <v>172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6">
        <v>422</v>
      </c>
      <c r="CX83" s="32"/>
      <c r="CY83" s="32"/>
    </row>
    <row r="84" spans="1:103" ht="63" x14ac:dyDescent="0.25">
      <c r="A84" s="35" t="s">
        <v>180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6">
        <v>75</v>
      </c>
      <c r="CX84" s="32"/>
      <c r="CY84" s="32"/>
    </row>
    <row r="85" spans="1:103" ht="42" customHeight="1" x14ac:dyDescent="0.25">
      <c r="A85" s="35" t="s">
        <v>181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6">
        <v>10</v>
      </c>
      <c r="CX85" s="32"/>
      <c r="CY85" s="32"/>
    </row>
    <row r="86" spans="1:103" ht="23.25" customHeight="1" x14ac:dyDescent="0.25">
      <c r="A86" s="31" t="s">
        <v>174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8">
        <v>2266</v>
      </c>
      <c r="CX86" s="32"/>
      <c r="CY86" s="32"/>
    </row>
    <row r="87" spans="1:103" ht="24.75" customHeight="1" x14ac:dyDescent="0.25">
      <c r="A87" s="35" t="s">
        <v>45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6">
        <v>55</v>
      </c>
      <c r="CX87" s="32"/>
      <c r="CY87" s="32"/>
    </row>
    <row r="88" spans="1:103" ht="47.25" x14ac:dyDescent="0.25">
      <c r="A88" s="35" t="s">
        <v>179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6"/>
      <c r="CX88" s="32"/>
      <c r="CY88" s="32"/>
    </row>
    <row r="89" spans="1:103" ht="63" x14ac:dyDescent="0.25">
      <c r="A89" s="35" t="s">
        <v>171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6"/>
      <c r="CX89" s="32"/>
      <c r="CY89" s="32"/>
    </row>
    <row r="90" spans="1:103" ht="31.5" x14ac:dyDescent="0.25">
      <c r="A90" s="35" t="s">
        <v>172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6"/>
      <c r="CX90" s="32"/>
      <c r="CY90" s="32"/>
    </row>
    <row r="91" spans="1:103" ht="25.5" customHeight="1" x14ac:dyDescent="0.25">
      <c r="A91" s="35" t="s">
        <v>180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6">
        <v>54</v>
      </c>
      <c r="CX91" s="32"/>
      <c r="CY91" s="32"/>
    </row>
    <row r="92" spans="1:103" ht="30.75" customHeight="1" x14ac:dyDescent="0.25">
      <c r="A92" s="35" t="s">
        <v>181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6">
        <v>46</v>
      </c>
      <c r="CX92" s="32"/>
      <c r="CY92" s="32"/>
    </row>
    <row r="93" spans="1:103" ht="18" customHeight="1" x14ac:dyDescent="0.25">
      <c r="A93" s="31" t="s">
        <v>175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8">
        <f>CW72+CW86+CW79</f>
        <v>394217</v>
      </c>
      <c r="CX93" s="32"/>
      <c r="CY93" s="32"/>
    </row>
    <row r="94" spans="1:103" ht="15.75" x14ac:dyDescent="0.25">
      <c r="A94" s="35" t="s">
        <v>45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6">
        <f>CW73+CW80+CW87</f>
        <v>22924</v>
      </c>
      <c r="CX94" s="32"/>
      <c r="CY94" s="32"/>
    </row>
    <row r="95" spans="1:103" ht="47.25" x14ac:dyDescent="0.25">
      <c r="A95" s="35" t="s">
        <v>179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6">
        <f>CW88+CW81+CW74</f>
        <v>6370</v>
      </c>
      <c r="CX95" s="32"/>
      <c r="CY95" s="32"/>
    </row>
    <row r="96" spans="1:103" ht="63" x14ac:dyDescent="0.25">
      <c r="A96" s="35" t="s">
        <v>171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6">
        <f>CW89+CW82+CW75</f>
        <v>960</v>
      </c>
      <c r="CX96" s="32"/>
      <c r="CY96" s="32"/>
    </row>
    <row r="97" spans="1:103" ht="43.5" customHeight="1" x14ac:dyDescent="0.25">
      <c r="A97" s="35" t="s">
        <v>172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6">
        <f>CW90+CW83+CW76</f>
        <v>422</v>
      </c>
      <c r="CX97" s="32"/>
      <c r="CY97" s="32"/>
    </row>
    <row r="98" spans="1:103" ht="25.5" customHeight="1" x14ac:dyDescent="0.25">
      <c r="A98" s="35" t="s">
        <v>180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6">
        <f>CW91+CW84+CW77</f>
        <v>1054</v>
      </c>
      <c r="CX98" s="32"/>
      <c r="CY98" s="32"/>
    </row>
    <row r="99" spans="1:103" ht="47.25" x14ac:dyDescent="0.25">
      <c r="A99" s="35" t="s">
        <v>181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6">
        <v>56</v>
      </c>
      <c r="CX99" s="32"/>
      <c r="CY99" s="32"/>
    </row>
    <row r="100" spans="1:103" ht="31.5" x14ac:dyDescent="0.25">
      <c r="A100" s="31" t="s">
        <v>177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40">
        <f>CW93/2233218</f>
        <v>0.17652419065223368</v>
      </c>
      <c r="CX100" s="32"/>
      <c r="CY100" s="32"/>
    </row>
    <row r="101" spans="1:103" ht="15.75" x14ac:dyDescent="0.25">
      <c r="A101" s="35" t="s">
        <v>45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41">
        <f>CW94/2233218</f>
        <v>1.0265007715323807E-2</v>
      </c>
      <c r="CX101" s="32"/>
      <c r="CY101" s="32"/>
    </row>
    <row r="102" spans="1:103" ht="47.25" x14ac:dyDescent="0.25">
      <c r="A102" s="35" t="s">
        <v>179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41">
        <f>CW95/2233218</f>
        <v>2.852386108297533E-3</v>
      </c>
      <c r="CX102" s="32"/>
      <c r="CY102" s="32"/>
    </row>
    <row r="103" spans="1:103" ht="63" x14ac:dyDescent="0.25">
      <c r="A103" s="35" t="s">
        <v>171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41">
        <f>CW96/2233218</f>
        <v>4.2987294567749322E-4</v>
      </c>
      <c r="CX103" s="32"/>
      <c r="CY103" s="32"/>
    </row>
    <row r="104" spans="1:103" ht="31.5" x14ac:dyDescent="0.25">
      <c r="A104" s="35" t="s">
        <v>172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41">
        <f>CW97/2233218</f>
        <v>1.8896498237073138E-4</v>
      </c>
      <c r="CX104" s="32"/>
      <c r="CY104" s="32"/>
    </row>
    <row r="105" spans="1:103" ht="63" x14ac:dyDescent="0.25">
      <c r="A105" s="35" t="s">
        <v>180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41">
        <f>CW98/2233218</f>
        <v>4.719646716084144E-4</v>
      </c>
      <c r="CX105" s="32"/>
      <c r="CY105" s="32"/>
    </row>
    <row r="106" spans="1:103" ht="47.25" x14ac:dyDescent="0.25">
      <c r="A106" s="35" t="s">
        <v>181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3">
        <f>CW99/2233218</f>
        <v>2.5075921831187105E-5</v>
      </c>
      <c r="CX106" s="42"/>
      <c r="CY106" s="42"/>
    </row>
  </sheetData>
  <autoFilter ref="A8:CY106"/>
  <mergeCells count="106">
    <mergeCell ref="CI7:CI8"/>
    <mergeCell ref="CJ7:CK7"/>
    <mergeCell ref="CW7:CW8"/>
    <mergeCell ref="CX7:CY7"/>
    <mergeCell ref="CL7:CL8"/>
    <mergeCell ref="CM7:CN7"/>
    <mergeCell ref="CO7:CO8"/>
    <mergeCell ref="CP7:CQ7"/>
    <mergeCell ref="CR7:CR8"/>
    <mergeCell ref="CS7:CT7"/>
    <mergeCell ref="AV7:AV8"/>
    <mergeCell ref="AW7:AX7"/>
    <mergeCell ref="AY7:AY8"/>
    <mergeCell ref="AZ7:BA7"/>
    <mergeCell ref="BC7:BE7"/>
    <mergeCell ref="BF7:BF8"/>
    <mergeCell ref="BH7:BI7"/>
    <mergeCell ref="BJ7:BJ8"/>
    <mergeCell ref="BK7:BK8"/>
    <mergeCell ref="BL7:BM7"/>
    <mergeCell ref="BN7:BO7"/>
    <mergeCell ref="BP7:BP8"/>
    <mergeCell ref="U7:U8"/>
    <mergeCell ref="V7:W7"/>
    <mergeCell ref="X7:X8"/>
    <mergeCell ref="Y7:Z7"/>
    <mergeCell ref="AD7:AD8"/>
    <mergeCell ref="AE7:AF7"/>
    <mergeCell ref="AM7:AM8"/>
    <mergeCell ref="AN7:AO7"/>
    <mergeCell ref="AP7:AP8"/>
    <mergeCell ref="AQ7:AR7"/>
    <mergeCell ref="AS7:AS8"/>
    <mergeCell ref="AT7:AU7"/>
    <mergeCell ref="C7:D7"/>
    <mergeCell ref="E7:E8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CI5:CK6"/>
    <mergeCell ref="CL5:CN6"/>
    <mergeCell ref="BQ7:BR7"/>
    <mergeCell ref="BS7:BT7"/>
    <mergeCell ref="BU7:BV7"/>
    <mergeCell ref="BW7:BX7"/>
    <mergeCell ref="BY7:BY8"/>
    <mergeCell ref="BZ7:CD7"/>
    <mergeCell ref="CF7:CF8"/>
    <mergeCell ref="CG7:CH7"/>
    <mergeCell ref="B6:B8"/>
    <mergeCell ref="C6:E6"/>
    <mergeCell ref="BB6:BB8"/>
    <mergeCell ref="BC6:BF6"/>
    <mergeCell ref="BG6:BG8"/>
    <mergeCell ref="BH6:BJ6"/>
    <mergeCell ref="AS5:AU6"/>
    <mergeCell ref="AV5:AX6"/>
    <mergeCell ref="AY5:BA6"/>
    <mergeCell ref="BB5:BF5"/>
    <mergeCell ref="AJ7:AJ8"/>
    <mergeCell ref="AK7:AL7"/>
    <mergeCell ref="CO5:CQ6"/>
    <mergeCell ref="CR5:CT6"/>
    <mergeCell ref="CU5:CU8"/>
    <mergeCell ref="CV5:CV8"/>
    <mergeCell ref="BP5:BX6"/>
    <mergeCell ref="BY5:CD6"/>
    <mergeCell ref="CE5:CE8"/>
    <mergeCell ref="CF5:CH6"/>
    <mergeCell ref="BG5:BJ5"/>
    <mergeCell ref="BK5:BO6"/>
    <mergeCell ref="AC5:AC8"/>
    <mergeCell ref="AD5:AF6"/>
    <mergeCell ref="AG5:AI6"/>
    <mergeCell ref="AJ5:AL6"/>
    <mergeCell ref="AM5:AO6"/>
    <mergeCell ref="AP5:AR6"/>
    <mergeCell ref="AG7:AG8"/>
    <mergeCell ref="AH7:AI7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</mergeCells>
  <pageMargins left="0" right="0" top="0" bottom="0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протокол от 29.12.2025 № 17</vt:lpstr>
      <vt:lpstr>протокол от 15.01.2026 № 1</vt:lpstr>
      <vt:lpstr>'протокол от 15.01.2026 № 1'!Заголовки_для_печати</vt:lpstr>
      <vt:lpstr>'протокол от 29.12.2025 № 17'!Заголовки_для_печати</vt:lpstr>
      <vt:lpstr>'протокол от 15.01.2026 № 1'!Область_печати</vt:lpstr>
      <vt:lpstr>'протокол от 29.12.2025 № 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2025-12-15T11:16:50Z</cp:lastPrinted>
  <dcterms:created xsi:type="dcterms:W3CDTF">2024-12-13T09:16:52Z</dcterms:created>
  <dcterms:modified xsi:type="dcterms:W3CDTF">2026-01-21T10:44:02Z</dcterms:modified>
</cp:coreProperties>
</file>