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-225" windowWidth="27570" windowHeight="12825"/>
  </bookViews>
  <sheets>
    <sheet name="ТФОМС" sheetId="1" r:id="rId1"/>
  </sheets>
  <externalReferences>
    <externalReference r:id="rId2"/>
    <externalReference r:id="rId3"/>
  </externalReferences>
  <definedNames>
    <definedName name="_1Excel_BuiltIn_Print_Titles_7">('[1]ф. 2, таб. 1, стац'!$C$1:$E$65536,'[1]ф. 2, таб. 1, стац'!$A$4:$IV$8)</definedName>
    <definedName name="_xlnm._FilterDatabase" localSheetId="0" hidden="1">ТФОМС!$A$6:$DI$84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ТФОМС!$B:$B,ТФОМС!$3:$6</definedName>
    <definedName name="_xlnm.Print_Area" localSheetId="0">ТФОМС!$B$1:$DI$84</definedName>
  </definedNames>
  <calcPr calcId="145621"/>
</workbook>
</file>

<file path=xl/calcChain.xml><?xml version="1.0" encoding="utf-8"?>
<calcChain xmlns="http://schemas.openxmlformats.org/spreadsheetml/2006/main">
  <c r="DD64" i="1" l="1"/>
  <c r="DA64" i="1"/>
  <c r="CX64" i="1"/>
  <c r="CW64" i="1"/>
  <c r="CV64" i="1"/>
  <c r="CR64" i="1"/>
  <c r="CO64" i="1"/>
  <c r="CL64" i="1"/>
  <c r="CI64" i="1"/>
  <c r="CF64" i="1"/>
  <c r="CC64" i="1"/>
  <c r="BZ64" i="1"/>
  <c r="BW64" i="1"/>
  <c r="BT64" i="1"/>
  <c r="BK64" i="1"/>
  <c r="BH64" i="1"/>
  <c r="BE64" i="1"/>
  <c r="BA64" i="1"/>
  <c r="AX64" i="1"/>
  <c r="AU64" i="1"/>
  <c r="AK64" i="1"/>
  <c r="X64" i="1"/>
  <c r="R64" i="1"/>
  <c r="O64" i="1"/>
  <c r="L64" i="1"/>
  <c r="I64" i="1"/>
  <c r="F64" i="1"/>
  <c r="C64" i="1"/>
  <c r="CO43" i="1"/>
  <c r="CI43" i="1"/>
  <c r="CF43" i="1"/>
  <c r="BW43" i="1"/>
  <c r="BN43" i="1" s="1"/>
  <c r="BH43" i="1"/>
  <c r="AK43" i="1"/>
  <c r="W43" i="1" s="1"/>
  <c r="X43" i="1"/>
  <c r="V43" i="1" s="1"/>
  <c r="C43" i="1"/>
  <c r="BN64" i="1" l="1"/>
  <c r="CU64" i="1"/>
  <c r="W64" i="1"/>
  <c r="U43" i="1"/>
  <c r="AT64" i="1"/>
  <c r="V64" i="1"/>
  <c r="DD56" i="1"/>
  <c r="DA56" i="1"/>
  <c r="CX56" i="1"/>
  <c r="CW56" i="1"/>
  <c r="CV56" i="1"/>
  <c r="CR56" i="1"/>
  <c r="CO56" i="1"/>
  <c r="CL56" i="1"/>
  <c r="CI56" i="1"/>
  <c r="CF56" i="1"/>
  <c r="CC56" i="1"/>
  <c r="BZ56" i="1"/>
  <c r="BW56" i="1"/>
  <c r="BT56" i="1"/>
  <c r="BK56" i="1"/>
  <c r="BH56" i="1"/>
  <c r="BE56" i="1"/>
  <c r="BA56" i="1"/>
  <c r="AX56" i="1"/>
  <c r="AU56" i="1"/>
  <c r="AK56" i="1"/>
  <c r="X56" i="1"/>
  <c r="R56" i="1"/>
  <c r="O56" i="1"/>
  <c r="L56" i="1"/>
  <c r="I56" i="1"/>
  <c r="F56" i="1"/>
  <c r="C56" i="1"/>
  <c r="DD55" i="1"/>
  <c r="DA55" i="1"/>
  <c r="CX55" i="1"/>
  <c r="CW55" i="1"/>
  <c r="CV55" i="1"/>
  <c r="CR55" i="1"/>
  <c r="CO55" i="1"/>
  <c r="CL55" i="1"/>
  <c r="CI55" i="1"/>
  <c r="CF55" i="1"/>
  <c r="CC55" i="1"/>
  <c r="BZ55" i="1"/>
  <c r="BW55" i="1"/>
  <c r="BT55" i="1"/>
  <c r="BK55" i="1"/>
  <c r="BH55" i="1"/>
  <c r="BE55" i="1"/>
  <c r="BA55" i="1"/>
  <c r="AX55" i="1"/>
  <c r="AU55" i="1"/>
  <c r="AK55" i="1"/>
  <c r="X55" i="1"/>
  <c r="R55" i="1"/>
  <c r="O55" i="1"/>
  <c r="L55" i="1"/>
  <c r="I55" i="1"/>
  <c r="F55" i="1"/>
  <c r="C55" i="1"/>
  <c r="DD54" i="1"/>
  <c r="DA54" i="1"/>
  <c r="CX54" i="1"/>
  <c r="CW54" i="1"/>
  <c r="CV54" i="1"/>
  <c r="CR54" i="1"/>
  <c r="CO54" i="1"/>
  <c r="CL54" i="1"/>
  <c r="CI54" i="1"/>
  <c r="CF54" i="1"/>
  <c r="CC54" i="1"/>
  <c r="BZ54" i="1"/>
  <c r="BW54" i="1"/>
  <c r="BT54" i="1"/>
  <c r="BK54" i="1"/>
  <c r="BH54" i="1"/>
  <c r="BE54" i="1"/>
  <c r="BA54" i="1"/>
  <c r="AX54" i="1"/>
  <c r="AU54" i="1"/>
  <c r="AK54" i="1"/>
  <c r="X54" i="1"/>
  <c r="R54" i="1"/>
  <c r="O54" i="1"/>
  <c r="L54" i="1"/>
  <c r="I54" i="1"/>
  <c r="F54" i="1"/>
  <c r="C54" i="1"/>
  <c r="DD53" i="1"/>
  <c r="DA53" i="1"/>
  <c r="CX53" i="1"/>
  <c r="CW53" i="1"/>
  <c r="CV53" i="1"/>
  <c r="CR53" i="1"/>
  <c r="CO53" i="1"/>
  <c r="CL53" i="1"/>
  <c r="CI53" i="1"/>
  <c r="CF53" i="1"/>
  <c r="CC53" i="1"/>
  <c r="BZ53" i="1"/>
  <c r="BW53" i="1"/>
  <c r="BT53" i="1"/>
  <c r="BK53" i="1"/>
  <c r="BH53" i="1"/>
  <c r="BE53" i="1"/>
  <c r="BA53" i="1"/>
  <c r="AX53" i="1"/>
  <c r="AU53" i="1"/>
  <c r="AK53" i="1"/>
  <c r="X53" i="1"/>
  <c r="R53" i="1"/>
  <c r="O53" i="1"/>
  <c r="L53" i="1"/>
  <c r="I53" i="1"/>
  <c r="F53" i="1"/>
  <c r="C53" i="1"/>
  <c r="DD52" i="1"/>
  <c r="DA52" i="1"/>
  <c r="CX52" i="1"/>
  <c r="CW52" i="1"/>
  <c r="CV52" i="1"/>
  <c r="CR52" i="1"/>
  <c r="CO52" i="1"/>
  <c r="CL52" i="1"/>
  <c r="CI52" i="1"/>
  <c r="CF52" i="1"/>
  <c r="CC52" i="1"/>
  <c r="BZ52" i="1"/>
  <c r="BW52" i="1"/>
  <c r="BT52" i="1"/>
  <c r="BK52" i="1"/>
  <c r="BH52" i="1"/>
  <c r="BE52" i="1"/>
  <c r="BA52" i="1"/>
  <c r="AX52" i="1"/>
  <c r="AU52" i="1"/>
  <c r="AK52" i="1"/>
  <c r="X52" i="1"/>
  <c r="R52" i="1"/>
  <c r="O52" i="1"/>
  <c r="L52" i="1"/>
  <c r="I52" i="1"/>
  <c r="F52" i="1"/>
  <c r="C52" i="1"/>
  <c r="DD51" i="1"/>
  <c r="DA51" i="1"/>
  <c r="CX51" i="1"/>
  <c r="CW51" i="1"/>
  <c r="CV51" i="1"/>
  <c r="CR51" i="1"/>
  <c r="CO51" i="1"/>
  <c r="CL51" i="1"/>
  <c r="CI51" i="1"/>
  <c r="CF51" i="1"/>
  <c r="CC51" i="1"/>
  <c r="BZ51" i="1"/>
  <c r="BW51" i="1"/>
  <c r="BT51" i="1"/>
  <c r="BK51" i="1"/>
  <c r="BH51" i="1"/>
  <c r="BE51" i="1"/>
  <c r="BA51" i="1"/>
  <c r="AX51" i="1"/>
  <c r="AU51" i="1"/>
  <c r="AK51" i="1"/>
  <c r="X51" i="1"/>
  <c r="R51" i="1"/>
  <c r="O51" i="1"/>
  <c r="L51" i="1"/>
  <c r="I51" i="1"/>
  <c r="F51" i="1"/>
  <c r="C51" i="1"/>
  <c r="DD50" i="1"/>
  <c r="DA50" i="1"/>
  <c r="CX50" i="1"/>
  <c r="CW50" i="1"/>
  <c r="CV50" i="1"/>
  <c r="CR50" i="1"/>
  <c r="CO50" i="1"/>
  <c r="CL50" i="1"/>
  <c r="CI50" i="1"/>
  <c r="CF50" i="1"/>
  <c r="CC50" i="1"/>
  <c r="BZ50" i="1"/>
  <c r="BW50" i="1"/>
  <c r="BT50" i="1"/>
  <c r="BK50" i="1"/>
  <c r="BH50" i="1"/>
  <c r="BE50" i="1"/>
  <c r="BA50" i="1"/>
  <c r="AX50" i="1"/>
  <c r="AU50" i="1"/>
  <c r="AK50" i="1"/>
  <c r="X50" i="1"/>
  <c r="R50" i="1"/>
  <c r="O50" i="1"/>
  <c r="L50" i="1"/>
  <c r="I50" i="1"/>
  <c r="F50" i="1"/>
  <c r="C50" i="1"/>
  <c r="X49" i="1"/>
  <c r="V49" i="1" s="1"/>
  <c r="W49" i="1"/>
  <c r="O49" i="1"/>
  <c r="L49" i="1"/>
  <c r="I49" i="1"/>
  <c r="F49" i="1"/>
  <c r="DD48" i="1"/>
  <c r="DA48" i="1"/>
  <c r="CX48" i="1"/>
  <c r="CW48" i="1"/>
  <c r="CV48" i="1"/>
  <c r="CR48" i="1"/>
  <c r="CO48" i="1"/>
  <c r="CL48" i="1"/>
  <c r="CI48" i="1"/>
  <c r="CF48" i="1"/>
  <c r="CC48" i="1"/>
  <c r="BZ48" i="1"/>
  <c r="BW48" i="1"/>
  <c r="BT48" i="1"/>
  <c r="BK48" i="1"/>
  <c r="BH48" i="1"/>
  <c r="BE48" i="1"/>
  <c r="BA48" i="1"/>
  <c r="AX48" i="1"/>
  <c r="AU48" i="1"/>
  <c r="AK48" i="1"/>
  <c r="X48" i="1"/>
  <c r="R48" i="1"/>
  <c r="O48" i="1"/>
  <c r="L48" i="1"/>
  <c r="I48" i="1"/>
  <c r="F48" i="1"/>
  <c r="C48" i="1"/>
  <c r="DD47" i="1"/>
  <c r="DA47" i="1"/>
  <c r="CX47" i="1"/>
  <c r="CW47" i="1"/>
  <c r="CV47" i="1"/>
  <c r="CR47" i="1"/>
  <c r="CO47" i="1"/>
  <c r="CL47" i="1"/>
  <c r="CI47" i="1"/>
  <c r="CF47" i="1"/>
  <c r="CC47" i="1"/>
  <c r="BZ47" i="1"/>
  <c r="BW47" i="1"/>
  <c r="BT47" i="1"/>
  <c r="BK47" i="1"/>
  <c r="BH47" i="1"/>
  <c r="BE47" i="1"/>
  <c r="BA47" i="1"/>
  <c r="AX47" i="1"/>
  <c r="AU47" i="1"/>
  <c r="AK47" i="1"/>
  <c r="X47" i="1"/>
  <c r="R47" i="1"/>
  <c r="O47" i="1"/>
  <c r="L47" i="1"/>
  <c r="I47" i="1"/>
  <c r="F47" i="1"/>
  <c r="C47" i="1"/>
  <c r="DD46" i="1"/>
  <c r="DA46" i="1"/>
  <c r="CX46" i="1"/>
  <c r="CW46" i="1"/>
  <c r="CV46" i="1"/>
  <c r="CR46" i="1"/>
  <c r="CO46" i="1"/>
  <c r="CL46" i="1"/>
  <c r="CI46" i="1"/>
  <c r="CF46" i="1"/>
  <c r="CC46" i="1"/>
  <c r="BZ46" i="1"/>
  <c r="BW46" i="1"/>
  <c r="BT46" i="1"/>
  <c r="BK46" i="1"/>
  <c r="BH46" i="1"/>
  <c r="BE46" i="1"/>
  <c r="BA46" i="1"/>
  <c r="AX46" i="1"/>
  <c r="AU46" i="1"/>
  <c r="AK46" i="1"/>
  <c r="X46" i="1"/>
  <c r="R46" i="1"/>
  <c r="O46" i="1"/>
  <c r="L46" i="1"/>
  <c r="I46" i="1"/>
  <c r="F46" i="1"/>
  <c r="C46" i="1"/>
  <c r="DD45" i="1"/>
  <c r="DA45" i="1"/>
  <c r="CX45" i="1"/>
  <c r="CW45" i="1"/>
  <c r="CV45" i="1"/>
  <c r="CR45" i="1"/>
  <c r="CO45" i="1"/>
  <c r="CL45" i="1"/>
  <c r="CI45" i="1"/>
  <c r="CF45" i="1"/>
  <c r="CC45" i="1"/>
  <c r="BZ45" i="1"/>
  <c r="BW45" i="1"/>
  <c r="BT45" i="1"/>
  <c r="BK45" i="1"/>
  <c r="BH45" i="1"/>
  <c r="BE45" i="1"/>
  <c r="BA45" i="1"/>
  <c r="AX45" i="1"/>
  <c r="AU45" i="1"/>
  <c r="AK45" i="1"/>
  <c r="X45" i="1"/>
  <c r="R45" i="1"/>
  <c r="O45" i="1"/>
  <c r="L45" i="1"/>
  <c r="I45" i="1"/>
  <c r="F45" i="1"/>
  <c r="C45" i="1"/>
  <c r="DD44" i="1"/>
  <c r="DA44" i="1"/>
  <c r="CX44" i="1"/>
  <c r="CW44" i="1"/>
  <c r="CV44" i="1"/>
  <c r="CR44" i="1"/>
  <c r="CO44" i="1"/>
  <c r="CL44" i="1"/>
  <c r="CI44" i="1"/>
  <c r="CF44" i="1"/>
  <c r="CC44" i="1"/>
  <c r="BZ44" i="1"/>
  <c r="BW44" i="1"/>
  <c r="BT44" i="1"/>
  <c r="BK44" i="1"/>
  <c r="BH44" i="1"/>
  <c r="BE44" i="1"/>
  <c r="BA44" i="1"/>
  <c r="AX44" i="1"/>
  <c r="AU44" i="1"/>
  <c r="AK44" i="1"/>
  <c r="X44" i="1"/>
  <c r="R44" i="1"/>
  <c r="O44" i="1"/>
  <c r="L44" i="1"/>
  <c r="I44" i="1"/>
  <c r="F44" i="1"/>
  <c r="C44" i="1"/>
  <c r="DD42" i="1"/>
  <c r="DA42" i="1"/>
  <c r="CX42" i="1"/>
  <c r="CW42" i="1"/>
  <c r="CV42" i="1"/>
  <c r="CR42" i="1"/>
  <c r="CO42" i="1"/>
  <c r="CL42" i="1"/>
  <c r="CI42" i="1"/>
  <c r="CF42" i="1"/>
  <c r="CC42" i="1"/>
  <c r="BZ42" i="1"/>
  <c r="BW42" i="1"/>
  <c r="BT42" i="1"/>
  <c r="BK42" i="1"/>
  <c r="BH42" i="1"/>
  <c r="BE42" i="1"/>
  <c r="BA42" i="1"/>
  <c r="AX42" i="1"/>
  <c r="AU42" i="1"/>
  <c r="AK42" i="1"/>
  <c r="X42" i="1"/>
  <c r="R42" i="1"/>
  <c r="O42" i="1"/>
  <c r="L42" i="1"/>
  <c r="I42" i="1"/>
  <c r="F42" i="1"/>
  <c r="C42" i="1"/>
  <c r="DD41" i="1"/>
  <c r="DA41" i="1"/>
  <c r="CX41" i="1"/>
  <c r="CW41" i="1"/>
  <c r="CV41" i="1"/>
  <c r="CR41" i="1"/>
  <c r="CO41" i="1"/>
  <c r="CL41" i="1"/>
  <c r="CI41" i="1"/>
  <c r="CF41" i="1"/>
  <c r="CC41" i="1"/>
  <c r="BZ41" i="1"/>
  <c r="BW41" i="1"/>
  <c r="BT41" i="1"/>
  <c r="BK41" i="1"/>
  <c r="BH41" i="1"/>
  <c r="BE41" i="1"/>
  <c r="BA41" i="1"/>
  <c r="AX41" i="1"/>
  <c r="AU41" i="1"/>
  <c r="AK41" i="1"/>
  <c r="X41" i="1"/>
  <c r="R41" i="1"/>
  <c r="O41" i="1"/>
  <c r="L41" i="1"/>
  <c r="I41" i="1"/>
  <c r="F41" i="1"/>
  <c r="C41" i="1"/>
  <c r="DD40" i="1"/>
  <c r="DA40" i="1"/>
  <c r="CX40" i="1"/>
  <c r="CW40" i="1"/>
  <c r="CV40" i="1"/>
  <c r="CR40" i="1"/>
  <c r="CO40" i="1"/>
  <c r="CL40" i="1"/>
  <c r="CI40" i="1"/>
  <c r="CF40" i="1"/>
  <c r="CC40" i="1"/>
  <c r="BZ40" i="1"/>
  <c r="BW40" i="1"/>
  <c r="BT40" i="1"/>
  <c r="BK40" i="1"/>
  <c r="BH40" i="1"/>
  <c r="BE40" i="1"/>
  <c r="BA40" i="1"/>
  <c r="AX40" i="1"/>
  <c r="AU40" i="1"/>
  <c r="AK40" i="1"/>
  <c r="X40" i="1"/>
  <c r="R40" i="1"/>
  <c r="O40" i="1"/>
  <c r="L40" i="1"/>
  <c r="I40" i="1"/>
  <c r="F40" i="1"/>
  <c r="C40" i="1"/>
  <c r="DD39" i="1"/>
  <c r="DA39" i="1"/>
  <c r="CX39" i="1"/>
  <c r="CW39" i="1"/>
  <c r="CV39" i="1"/>
  <c r="CR39" i="1"/>
  <c r="CO39" i="1"/>
  <c r="CL39" i="1"/>
  <c r="CI39" i="1"/>
  <c r="CF39" i="1"/>
  <c r="CC39" i="1"/>
  <c r="BZ39" i="1"/>
  <c r="BW39" i="1"/>
  <c r="BT39" i="1"/>
  <c r="BK39" i="1"/>
  <c r="BH39" i="1"/>
  <c r="BE39" i="1"/>
  <c r="BA39" i="1"/>
  <c r="AX39" i="1"/>
  <c r="AU39" i="1"/>
  <c r="AK39" i="1"/>
  <c r="X39" i="1"/>
  <c r="R39" i="1"/>
  <c r="O39" i="1"/>
  <c r="L39" i="1"/>
  <c r="I39" i="1"/>
  <c r="F39" i="1"/>
  <c r="C39" i="1"/>
  <c r="DD38" i="1"/>
  <c r="DA38" i="1"/>
  <c r="CX38" i="1"/>
  <c r="CW38" i="1"/>
  <c r="CV38" i="1"/>
  <c r="CR38" i="1"/>
  <c r="CO38" i="1"/>
  <c r="CL38" i="1"/>
  <c r="CI38" i="1"/>
  <c r="CF38" i="1"/>
  <c r="CC38" i="1"/>
  <c r="BZ38" i="1"/>
  <c r="BW38" i="1"/>
  <c r="BT38" i="1"/>
  <c r="BK38" i="1"/>
  <c r="BH38" i="1"/>
  <c r="BE38" i="1"/>
  <c r="BA38" i="1"/>
  <c r="AX38" i="1"/>
  <c r="AU38" i="1"/>
  <c r="AK38" i="1"/>
  <c r="X38" i="1"/>
  <c r="R38" i="1"/>
  <c r="O38" i="1"/>
  <c r="L38" i="1"/>
  <c r="I38" i="1"/>
  <c r="F38" i="1"/>
  <c r="C38" i="1"/>
  <c r="DD37" i="1"/>
  <c r="DA37" i="1"/>
  <c r="CX37" i="1"/>
  <c r="CW37" i="1"/>
  <c r="CV37" i="1"/>
  <c r="CR37" i="1"/>
  <c r="CO37" i="1"/>
  <c r="CL37" i="1"/>
  <c r="CI37" i="1"/>
  <c r="CF37" i="1"/>
  <c r="CC37" i="1"/>
  <c r="BZ37" i="1"/>
  <c r="BW37" i="1"/>
  <c r="BT37" i="1"/>
  <c r="BK37" i="1"/>
  <c r="BH37" i="1"/>
  <c r="BE37" i="1"/>
  <c r="BA37" i="1"/>
  <c r="AX37" i="1"/>
  <c r="AU37" i="1"/>
  <c r="AK37" i="1"/>
  <c r="X37" i="1"/>
  <c r="R37" i="1"/>
  <c r="O37" i="1"/>
  <c r="L37" i="1"/>
  <c r="I37" i="1"/>
  <c r="F37" i="1"/>
  <c r="C37" i="1"/>
  <c r="DD36" i="1"/>
  <c r="DA36" i="1"/>
  <c r="CX36" i="1"/>
  <c r="CW36" i="1"/>
  <c r="CV36" i="1"/>
  <c r="CR36" i="1"/>
  <c r="CO36" i="1"/>
  <c r="CL36" i="1"/>
  <c r="CI36" i="1"/>
  <c r="CF36" i="1"/>
  <c r="CC36" i="1"/>
  <c r="BZ36" i="1"/>
  <c r="BW36" i="1"/>
  <c r="BT36" i="1"/>
  <c r="BK36" i="1"/>
  <c r="BH36" i="1"/>
  <c r="BE36" i="1"/>
  <c r="BA36" i="1"/>
  <c r="AX36" i="1"/>
  <c r="AU36" i="1"/>
  <c r="AK36" i="1"/>
  <c r="X36" i="1"/>
  <c r="R36" i="1"/>
  <c r="O36" i="1"/>
  <c r="L36" i="1"/>
  <c r="I36" i="1"/>
  <c r="F36" i="1"/>
  <c r="C36" i="1"/>
  <c r="DD35" i="1"/>
  <c r="DA35" i="1"/>
  <c r="CX35" i="1"/>
  <c r="CW35" i="1"/>
  <c r="CV35" i="1"/>
  <c r="CR35" i="1"/>
  <c r="CO35" i="1"/>
  <c r="CL35" i="1"/>
  <c r="CI35" i="1"/>
  <c r="CF35" i="1"/>
  <c r="CC35" i="1"/>
  <c r="BZ35" i="1"/>
  <c r="BW35" i="1"/>
  <c r="BT35" i="1"/>
  <c r="BK35" i="1"/>
  <c r="BH35" i="1"/>
  <c r="BE35" i="1"/>
  <c r="BA35" i="1"/>
  <c r="AX35" i="1"/>
  <c r="AU35" i="1"/>
  <c r="AK35" i="1"/>
  <c r="X35" i="1"/>
  <c r="R35" i="1"/>
  <c r="O35" i="1"/>
  <c r="L35" i="1"/>
  <c r="I35" i="1"/>
  <c r="F35" i="1"/>
  <c r="C35" i="1"/>
  <c r="DD34" i="1"/>
  <c r="DA34" i="1"/>
  <c r="CX34" i="1"/>
  <c r="CW34" i="1"/>
  <c r="CV34" i="1"/>
  <c r="CR34" i="1"/>
  <c r="CO34" i="1"/>
  <c r="CL34" i="1"/>
  <c r="CI34" i="1"/>
  <c r="CF34" i="1"/>
  <c r="CC34" i="1"/>
  <c r="BZ34" i="1"/>
  <c r="BW34" i="1"/>
  <c r="BT34" i="1"/>
  <c r="BK34" i="1"/>
  <c r="BH34" i="1"/>
  <c r="BE34" i="1"/>
  <c r="BA34" i="1"/>
  <c r="AX34" i="1"/>
  <c r="AU34" i="1"/>
  <c r="AK34" i="1"/>
  <c r="X34" i="1"/>
  <c r="R34" i="1"/>
  <c r="O34" i="1"/>
  <c r="L34" i="1"/>
  <c r="I34" i="1"/>
  <c r="F34" i="1"/>
  <c r="C34" i="1"/>
  <c r="DD33" i="1"/>
  <c r="DA33" i="1"/>
  <c r="CX33" i="1"/>
  <c r="CW33" i="1"/>
  <c r="CV33" i="1"/>
  <c r="CR33" i="1"/>
  <c r="CO33" i="1"/>
  <c r="CL33" i="1"/>
  <c r="CI33" i="1"/>
  <c r="CF33" i="1"/>
  <c r="CC33" i="1"/>
  <c r="BZ33" i="1"/>
  <c r="BW33" i="1"/>
  <c r="BT33" i="1"/>
  <c r="BK33" i="1"/>
  <c r="BH33" i="1"/>
  <c r="BE33" i="1"/>
  <c r="BA33" i="1"/>
  <c r="AX33" i="1"/>
  <c r="AU33" i="1"/>
  <c r="AK33" i="1"/>
  <c r="X33" i="1"/>
  <c r="R33" i="1"/>
  <c r="O33" i="1"/>
  <c r="L33" i="1"/>
  <c r="I33" i="1"/>
  <c r="F33" i="1"/>
  <c r="C33" i="1"/>
  <c r="DD32" i="1"/>
  <c r="DA32" i="1"/>
  <c r="CX32" i="1"/>
  <c r="CW32" i="1"/>
  <c r="CV32" i="1"/>
  <c r="CR32" i="1"/>
  <c r="CO32" i="1"/>
  <c r="CL32" i="1"/>
  <c r="CI32" i="1"/>
  <c r="CF32" i="1"/>
  <c r="CC32" i="1"/>
  <c r="BZ32" i="1"/>
  <c r="BW32" i="1"/>
  <c r="BT32" i="1"/>
  <c r="BK32" i="1"/>
  <c r="BH32" i="1"/>
  <c r="BE32" i="1"/>
  <c r="BA32" i="1"/>
  <c r="AX32" i="1"/>
  <c r="AU32" i="1"/>
  <c r="AK32" i="1"/>
  <c r="X32" i="1"/>
  <c r="R32" i="1"/>
  <c r="O32" i="1"/>
  <c r="L32" i="1"/>
  <c r="I32" i="1"/>
  <c r="F32" i="1"/>
  <c r="C32" i="1"/>
  <c r="DD31" i="1"/>
  <c r="DA31" i="1"/>
  <c r="CX31" i="1"/>
  <c r="CW31" i="1"/>
  <c r="CV31" i="1"/>
  <c r="CR31" i="1"/>
  <c r="CO31" i="1"/>
  <c r="CL31" i="1"/>
  <c r="CI31" i="1"/>
  <c r="CF31" i="1"/>
  <c r="CC31" i="1"/>
  <c r="BZ31" i="1"/>
  <c r="BW31" i="1"/>
  <c r="BT31" i="1"/>
  <c r="BK31" i="1"/>
  <c r="BH31" i="1"/>
  <c r="BE31" i="1"/>
  <c r="BA31" i="1"/>
  <c r="AX31" i="1"/>
  <c r="AU31" i="1"/>
  <c r="AK31" i="1"/>
  <c r="X31" i="1"/>
  <c r="R31" i="1"/>
  <c r="O31" i="1"/>
  <c r="L31" i="1"/>
  <c r="I31" i="1"/>
  <c r="F31" i="1"/>
  <c r="C31" i="1"/>
  <c r="DD30" i="1"/>
  <c r="DA30" i="1"/>
  <c r="CX30" i="1"/>
  <c r="CW30" i="1"/>
  <c r="CV30" i="1"/>
  <c r="CR30" i="1"/>
  <c r="CO30" i="1"/>
  <c r="CL30" i="1"/>
  <c r="CI30" i="1"/>
  <c r="CF30" i="1"/>
  <c r="CC30" i="1"/>
  <c r="BZ30" i="1"/>
  <c r="BW30" i="1"/>
  <c r="BT30" i="1"/>
  <c r="BK30" i="1"/>
  <c r="BH30" i="1"/>
  <c r="BE30" i="1"/>
  <c r="BA30" i="1"/>
  <c r="AX30" i="1"/>
  <c r="AU30" i="1"/>
  <c r="AK30" i="1"/>
  <c r="X30" i="1"/>
  <c r="R30" i="1"/>
  <c r="O30" i="1"/>
  <c r="L30" i="1"/>
  <c r="I30" i="1"/>
  <c r="F30" i="1"/>
  <c r="C30" i="1"/>
  <c r="DD29" i="1"/>
  <c r="DA29" i="1"/>
  <c r="CX29" i="1"/>
  <c r="CW29" i="1"/>
  <c r="CV29" i="1"/>
  <c r="CR29" i="1"/>
  <c r="CO29" i="1"/>
  <c r="CL29" i="1"/>
  <c r="CI29" i="1"/>
  <c r="CF29" i="1"/>
  <c r="CC29" i="1"/>
  <c r="BZ29" i="1"/>
  <c r="BW29" i="1"/>
  <c r="BT29" i="1"/>
  <c r="BK29" i="1"/>
  <c r="BH29" i="1"/>
  <c r="BE29" i="1"/>
  <c r="BA29" i="1"/>
  <c r="AX29" i="1"/>
  <c r="AU29" i="1"/>
  <c r="AK29" i="1"/>
  <c r="X29" i="1"/>
  <c r="R29" i="1"/>
  <c r="O29" i="1"/>
  <c r="L29" i="1"/>
  <c r="I29" i="1"/>
  <c r="F29" i="1"/>
  <c r="C29" i="1"/>
  <c r="DD28" i="1"/>
  <c r="DA28" i="1"/>
  <c r="CX28" i="1"/>
  <c r="CW28" i="1"/>
  <c r="CV28" i="1"/>
  <c r="CR28" i="1"/>
  <c r="CO28" i="1"/>
  <c r="CL28" i="1"/>
  <c r="CI28" i="1"/>
  <c r="CF28" i="1"/>
  <c r="CC28" i="1"/>
  <c r="BZ28" i="1"/>
  <c r="BW28" i="1"/>
  <c r="BT28" i="1"/>
  <c r="BK28" i="1"/>
  <c r="BH28" i="1"/>
  <c r="BE28" i="1"/>
  <c r="BA28" i="1"/>
  <c r="AX28" i="1"/>
  <c r="AU28" i="1"/>
  <c r="AK28" i="1"/>
  <c r="X28" i="1"/>
  <c r="R28" i="1"/>
  <c r="O28" i="1"/>
  <c r="L28" i="1"/>
  <c r="I28" i="1"/>
  <c r="F28" i="1"/>
  <c r="C28" i="1"/>
  <c r="DD27" i="1"/>
  <c r="DA27" i="1"/>
  <c r="CX27" i="1"/>
  <c r="CW27" i="1"/>
  <c r="CV27" i="1"/>
  <c r="CR27" i="1"/>
  <c r="CO27" i="1"/>
  <c r="CL27" i="1"/>
  <c r="CI27" i="1"/>
  <c r="CF27" i="1"/>
  <c r="CC27" i="1"/>
  <c r="BZ27" i="1"/>
  <c r="BW27" i="1"/>
  <c r="BT27" i="1"/>
  <c r="BK27" i="1"/>
  <c r="BH27" i="1"/>
  <c r="BE27" i="1"/>
  <c r="BA27" i="1"/>
  <c r="AX27" i="1"/>
  <c r="AU27" i="1"/>
  <c r="AK27" i="1"/>
  <c r="X27" i="1"/>
  <c r="R27" i="1"/>
  <c r="O27" i="1"/>
  <c r="L27" i="1"/>
  <c r="I27" i="1"/>
  <c r="F27" i="1"/>
  <c r="C27" i="1"/>
  <c r="DD26" i="1"/>
  <c r="DA26" i="1"/>
  <c r="CX26" i="1"/>
  <c r="CW26" i="1"/>
  <c r="CV26" i="1"/>
  <c r="CR26" i="1"/>
  <c r="CO26" i="1"/>
  <c r="CL26" i="1"/>
  <c r="CI26" i="1"/>
  <c r="CF26" i="1"/>
  <c r="CC26" i="1"/>
  <c r="BZ26" i="1"/>
  <c r="BW26" i="1"/>
  <c r="BT26" i="1"/>
  <c r="BK26" i="1"/>
  <c r="BH26" i="1"/>
  <c r="BE26" i="1"/>
  <c r="BA26" i="1"/>
  <c r="AX26" i="1"/>
  <c r="AU26" i="1"/>
  <c r="AK26" i="1"/>
  <c r="X26" i="1"/>
  <c r="R26" i="1"/>
  <c r="O26" i="1"/>
  <c r="L26" i="1"/>
  <c r="I26" i="1"/>
  <c r="F26" i="1"/>
  <c r="C26" i="1"/>
  <c r="DD25" i="1"/>
  <c r="DA25" i="1"/>
  <c r="CX25" i="1"/>
  <c r="CW25" i="1"/>
  <c r="CV25" i="1"/>
  <c r="CR25" i="1"/>
  <c r="CO25" i="1"/>
  <c r="CL25" i="1"/>
  <c r="CI25" i="1"/>
  <c r="CF25" i="1"/>
  <c r="CC25" i="1"/>
  <c r="BZ25" i="1"/>
  <c r="BW25" i="1"/>
  <c r="BT25" i="1"/>
  <c r="BK25" i="1"/>
  <c r="BH25" i="1"/>
  <c r="BE25" i="1"/>
  <c r="BA25" i="1"/>
  <c r="AX25" i="1"/>
  <c r="AU25" i="1"/>
  <c r="AK25" i="1"/>
  <c r="X25" i="1"/>
  <c r="R25" i="1"/>
  <c r="O25" i="1"/>
  <c r="L25" i="1"/>
  <c r="I25" i="1"/>
  <c r="F25" i="1"/>
  <c r="C25" i="1"/>
  <c r="DD24" i="1"/>
  <c r="DA24" i="1"/>
  <c r="CX24" i="1"/>
  <c r="CW24" i="1"/>
  <c r="CV24" i="1"/>
  <c r="CR24" i="1"/>
  <c r="CO24" i="1"/>
  <c r="CL24" i="1"/>
  <c r="CI24" i="1"/>
  <c r="CF24" i="1"/>
  <c r="CC24" i="1"/>
  <c r="BZ24" i="1"/>
  <c r="BW24" i="1"/>
  <c r="BT24" i="1"/>
  <c r="BK24" i="1"/>
  <c r="BH24" i="1"/>
  <c r="BE24" i="1"/>
  <c r="BA24" i="1"/>
  <c r="AX24" i="1"/>
  <c r="AU24" i="1"/>
  <c r="AK24" i="1"/>
  <c r="X24" i="1"/>
  <c r="R24" i="1"/>
  <c r="O24" i="1"/>
  <c r="L24" i="1"/>
  <c r="I24" i="1"/>
  <c r="F24" i="1"/>
  <c r="C24" i="1"/>
  <c r="DD23" i="1"/>
  <c r="DA23" i="1"/>
  <c r="CX23" i="1"/>
  <c r="CW23" i="1"/>
  <c r="CV23" i="1"/>
  <c r="CR23" i="1"/>
  <c r="CO23" i="1"/>
  <c r="CL23" i="1"/>
  <c r="CI23" i="1"/>
  <c r="CF23" i="1"/>
  <c r="CC23" i="1"/>
  <c r="BZ23" i="1"/>
  <c r="BW23" i="1"/>
  <c r="BT23" i="1"/>
  <c r="BK23" i="1"/>
  <c r="BH23" i="1"/>
  <c r="BE23" i="1"/>
  <c r="BA23" i="1"/>
  <c r="AX23" i="1"/>
  <c r="AU23" i="1"/>
  <c r="AK23" i="1"/>
  <c r="X23" i="1"/>
  <c r="R23" i="1"/>
  <c r="O23" i="1"/>
  <c r="L23" i="1"/>
  <c r="I23" i="1"/>
  <c r="F23" i="1"/>
  <c r="C23" i="1"/>
  <c r="DD22" i="1"/>
  <c r="DA22" i="1"/>
  <c r="CX22" i="1"/>
  <c r="CW22" i="1"/>
  <c r="CV22" i="1"/>
  <c r="CR22" i="1"/>
  <c r="CO22" i="1"/>
  <c r="CL22" i="1"/>
  <c r="CI22" i="1"/>
  <c r="CF22" i="1"/>
  <c r="CC22" i="1"/>
  <c r="BZ22" i="1"/>
  <c r="BW22" i="1"/>
  <c r="BT22" i="1"/>
  <c r="BK22" i="1"/>
  <c r="BH22" i="1"/>
  <c r="BE22" i="1"/>
  <c r="BA22" i="1"/>
  <c r="AX22" i="1"/>
  <c r="AU22" i="1"/>
  <c r="AK22" i="1"/>
  <c r="X22" i="1"/>
  <c r="V22" i="1" s="1"/>
  <c r="R22" i="1"/>
  <c r="O22" i="1"/>
  <c r="L22" i="1"/>
  <c r="I22" i="1"/>
  <c r="F22" i="1"/>
  <c r="C22" i="1"/>
  <c r="DD21" i="1"/>
  <c r="DA21" i="1"/>
  <c r="CX21" i="1"/>
  <c r="CW21" i="1"/>
  <c r="CV21" i="1"/>
  <c r="CR21" i="1"/>
  <c r="CO21" i="1"/>
  <c r="CL21" i="1"/>
  <c r="CI21" i="1"/>
  <c r="CF21" i="1"/>
  <c r="CC21" i="1"/>
  <c r="BZ21" i="1"/>
  <c r="BW21" i="1"/>
  <c r="BT21" i="1"/>
  <c r="BK21" i="1"/>
  <c r="BH21" i="1"/>
  <c r="BE21" i="1"/>
  <c r="BA21" i="1"/>
  <c r="AX21" i="1"/>
  <c r="AU21" i="1"/>
  <c r="AK21" i="1"/>
  <c r="X21" i="1"/>
  <c r="V21" i="1" s="1"/>
  <c r="R21" i="1"/>
  <c r="O21" i="1"/>
  <c r="L21" i="1"/>
  <c r="I21" i="1"/>
  <c r="F21" i="1"/>
  <c r="C21" i="1"/>
  <c r="DD20" i="1"/>
  <c r="DA20" i="1"/>
  <c r="CX20" i="1"/>
  <c r="CW20" i="1"/>
  <c r="CV20" i="1"/>
  <c r="CR20" i="1"/>
  <c r="CO20" i="1"/>
  <c r="CL20" i="1"/>
  <c r="CI20" i="1"/>
  <c r="CF20" i="1"/>
  <c r="CC20" i="1"/>
  <c r="BZ20" i="1"/>
  <c r="BW20" i="1"/>
  <c r="BT20" i="1"/>
  <c r="BK20" i="1"/>
  <c r="BH20" i="1"/>
  <c r="BE20" i="1"/>
  <c r="BA20" i="1"/>
  <c r="AX20" i="1"/>
  <c r="AU20" i="1"/>
  <c r="AK20" i="1"/>
  <c r="X20" i="1"/>
  <c r="R20" i="1"/>
  <c r="O20" i="1"/>
  <c r="L20" i="1"/>
  <c r="I20" i="1"/>
  <c r="F20" i="1"/>
  <c r="C20" i="1"/>
  <c r="DD19" i="1"/>
  <c r="DA19" i="1"/>
  <c r="CX19" i="1"/>
  <c r="CW19" i="1"/>
  <c r="CV19" i="1"/>
  <c r="CR19" i="1"/>
  <c r="CO19" i="1"/>
  <c r="CL19" i="1"/>
  <c r="CI19" i="1"/>
  <c r="CF19" i="1"/>
  <c r="CC19" i="1"/>
  <c r="BZ19" i="1"/>
  <c r="BW19" i="1"/>
  <c r="BT19" i="1"/>
  <c r="BK19" i="1"/>
  <c r="BH19" i="1"/>
  <c r="BE19" i="1"/>
  <c r="BA19" i="1"/>
  <c r="AX19" i="1"/>
  <c r="AU19" i="1"/>
  <c r="AK19" i="1"/>
  <c r="X19" i="1"/>
  <c r="V19" i="1" s="1"/>
  <c r="R19" i="1"/>
  <c r="O19" i="1"/>
  <c r="L19" i="1"/>
  <c r="I19" i="1"/>
  <c r="F19" i="1"/>
  <c r="C19" i="1"/>
  <c r="DD18" i="1"/>
  <c r="DA18" i="1"/>
  <c r="CX18" i="1"/>
  <c r="CW18" i="1"/>
  <c r="CV18" i="1"/>
  <c r="CR18" i="1"/>
  <c r="CO18" i="1"/>
  <c r="CL18" i="1"/>
  <c r="CI18" i="1"/>
  <c r="CF18" i="1"/>
  <c r="CC18" i="1"/>
  <c r="BZ18" i="1"/>
  <c r="BW18" i="1"/>
  <c r="BT18" i="1"/>
  <c r="BK18" i="1"/>
  <c r="BH18" i="1"/>
  <c r="BE18" i="1"/>
  <c r="BA18" i="1"/>
  <c r="AX18" i="1"/>
  <c r="AU18" i="1"/>
  <c r="AK18" i="1"/>
  <c r="X18" i="1"/>
  <c r="R18" i="1"/>
  <c r="O18" i="1"/>
  <c r="L18" i="1"/>
  <c r="I18" i="1"/>
  <c r="F18" i="1"/>
  <c r="C18" i="1"/>
  <c r="DD17" i="1"/>
  <c r="DA17" i="1"/>
  <c r="CX17" i="1"/>
  <c r="CW17" i="1"/>
  <c r="CV17" i="1"/>
  <c r="CR17" i="1"/>
  <c r="CO17" i="1"/>
  <c r="CL17" i="1"/>
  <c r="CI17" i="1"/>
  <c r="CF17" i="1"/>
  <c r="CC17" i="1"/>
  <c r="BZ17" i="1"/>
  <c r="BW17" i="1"/>
  <c r="BT17" i="1"/>
  <c r="BK17" i="1"/>
  <c r="BH17" i="1"/>
  <c r="BE17" i="1"/>
  <c r="BA17" i="1"/>
  <c r="AX17" i="1"/>
  <c r="AU17" i="1"/>
  <c r="AK17" i="1"/>
  <c r="X17" i="1"/>
  <c r="V17" i="1" s="1"/>
  <c r="R17" i="1"/>
  <c r="O17" i="1"/>
  <c r="L17" i="1"/>
  <c r="I17" i="1"/>
  <c r="F17" i="1"/>
  <c r="C17" i="1"/>
  <c r="DD16" i="1"/>
  <c r="DA16" i="1"/>
  <c r="CX16" i="1"/>
  <c r="CW16" i="1"/>
  <c r="CV16" i="1"/>
  <c r="CR16" i="1"/>
  <c r="CO16" i="1"/>
  <c r="CL16" i="1"/>
  <c r="CI16" i="1"/>
  <c r="CF16" i="1"/>
  <c r="CC16" i="1"/>
  <c r="BZ16" i="1"/>
  <c r="BW16" i="1"/>
  <c r="BT16" i="1"/>
  <c r="BK16" i="1"/>
  <c r="BH16" i="1"/>
  <c r="BE16" i="1"/>
  <c r="BA16" i="1"/>
  <c r="AX16" i="1"/>
  <c r="AU16" i="1"/>
  <c r="AK16" i="1"/>
  <c r="X16" i="1"/>
  <c r="R16" i="1"/>
  <c r="O16" i="1"/>
  <c r="L16" i="1"/>
  <c r="I16" i="1"/>
  <c r="F16" i="1"/>
  <c r="C16" i="1"/>
  <c r="DD15" i="1"/>
  <c r="DA15" i="1"/>
  <c r="CX15" i="1"/>
  <c r="CW15" i="1"/>
  <c r="CV15" i="1"/>
  <c r="CR15" i="1"/>
  <c r="CO15" i="1"/>
  <c r="CL15" i="1"/>
  <c r="CI15" i="1"/>
  <c r="CF15" i="1"/>
  <c r="CC15" i="1"/>
  <c r="BZ15" i="1"/>
  <c r="BW15" i="1"/>
  <c r="BT15" i="1"/>
  <c r="BK15" i="1"/>
  <c r="BH15" i="1"/>
  <c r="BE15" i="1"/>
  <c r="BA15" i="1"/>
  <c r="AX15" i="1"/>
  <c r="AU15" i="1"/>
  <c r="AK15" i="1"/>
  <c r="X15" i="1"/>
  <c r="R15" i="1"/>
  <c r="O15" i="1"/>
  <c r="L15" i="1"/>
  <c r="I15" i="1"/>
  <c r="F15" i="1"/>
  <c r="C15" i="1"/>
  <c r="DD14" i="1"/>
  <c r="DA14" i="1"/>
  <c r="CX14" i="1"/>
  <c r="CW14" i="1"/>
  <c r="CV14" i="1"/>
  <c r="CR14" i="1"/>
  <c r="CO14" i="1"/>
  <c r="CL14" i="1"/>
  <c r="CI14" i="1"/>
  <c r="CF14" i="1"/>
  <c r="CC14" i="1"/>
  <c r="BZ14" i="1"/>
  <c r="BW14" i="1"/>
  <c r="BT14" i="1"/>
  <c r="BK14" i="1"/>
  <c r="BH14" i="1"/>
  <c r="BE14" i="1"/>
  <c r="BA14" i="1"/>
  <c r="AX14" i="1"/>
  <c r="AU14" i="1"/>
  <c r="AK14" i="1"/>
  <c r="X14" i="1"/>
  <c r="R14" i="1"/>
  <c r="O14" i="1"/>
  <c r="L14" i="1"/>
  <c r="I14" i="1"/>
  <c r="F14" i="1"/>
  <c r="C14" i="1"/>
  <c r="DD13" i="1"/>
  <c r="DA13" i="1"/>
  <c r="CX13" i="1"/>
  <c r="CW13" i="1"/>
  <c r="CV13" i="1"/>
  <c r="CR13" i="1"/>
  <c r="CO13" i="1"/>
  <c r="CL13" i="1"/>
  <c r="CI13" i="1"/>
  <c r="CF13" i="1"/>
  <c r="CC13" i="1"/>
  <c r="BZ13" i="1"/>
  <c r="BW13" i="1"/>
  <c r="BT13" i="1"/>
  <c r="BK13" i="1"/>
  <c r="BH13" i="1"/>
  <c r="BE13" i="1"/>
  <c r="BA13" i="1"/>
  <c r="AX13" i="1"/>
  <c r="AU13" i="1"/>
  <c r="AK13" i="1"/>
  <c r="X13" i="1"/>
  <c r="V13" i="1" s="1"/>
  <c r="R13" i="1"/>
  <c r="O13" i="1"/>
  <c r="L13" i="1"/>
  <c r="I13" i="1"/>
  <c r="F13" i="1"/>
  <c r="C13" i="1"/>
  <c r="DD12" i="1"/>
  <c r="DA12" i="1"/>
  <c r="CX12" i="1"/>
  <c r="CW12" i="1"/>
  <c r="CV12" i="1"/>
  <c r="CR12" i="1"/>
  <c r="CO12" i="1"/>
  <c r="CL12" i="1"/>
  <c r="CI12" i="1"/>
  <c r="CF12" i="1"/>
  <c r="CC12" i="1"/>
  <c r="BZ12" i="1"/>
  <c r="BW12" i="1"/>
  <c r="BT12" i="1"/>
  <c r="BK12" i="1"/>
  <c r="BH12" i="1"/>
  <c r="BE12" i="1"/>
  <c r="BA12" i="1"/>
  <c r="AX12" i="1"/>
  <c r="AU12" i="1"/>
  <c r="AK12" i="1"/>
  <c r="X12" i="1"/>
  <c r="R12" i="1"/>
  <c r="O12" i="1"/>
  <c r="L12" i="1"/>
  <c r="I12" i="1"/>
  <c r="F12" i="1"/>
  <c r="C12" i="1"/>
  <c r="DD11" i="1"/>
  <c r="DA11" i="1"/>
  <c r="CX11" i="1"/>
  <c r="CW11" i="1"/>
  <c r="CV11" i="1"/>
  <c r="CR11" i="1"/>
  <c r="CO11" i="1"/>
  <c r="CL11" i="1"/>
  <c r="CI11" i="1"/>
  <c r="CF11" i="1"/>
  <c r="CC11" i="1"/>
  <c r="BZ11" i="1"/>
  <c r="BW11" i="1"/>
  <c r="BT11" i="1"/>
  <c r="BK11" i="1"/>
  <c r="BH11" i="1"/>
  <c r="BE11" i="1"/>
  <c r="BA11" i="1"/>
  <c r="AX11" i="1"/>
  <c r="AU11" i="1"/>
  <c r="AK11" i="1"/>
  <c r="X11" i="1"/>
  <c r="R11" i="1"/>
  <c r="O11" i="1"/>
  <c r="L11" i="1"/>
  <c r="I11" i="1"/>
  <c r="F11" i="1"/>
  <c r="C11" i="1"/>
  <c r="DD10" i="1"/>
  <c r="DA10" i="1"/>
  <c r="CX10" i="1"/>
  <c r="CW10" i="1"/>
  <c r="CV10" i="1"/>
  <c r="CR10" i="1"/>
  <c r="CO10" i="1"/>
  <c r="CL10" i="1"/>
  <c r="CI10" i="1"/>
  <c r="CF10" i="1"/>
  <c r="CC10" i="1"/>
  <c r="BZ10" i="1"/>
  <c r="BW10" i="1"/>
  <c r="BT10" i="1"/>
  <c r="BK10" i="1"/>
  <c r="BH10" i="1"/>
  <c r="BE10" i="1"/>
  <c r="BA10" i="1"/>
  <c r="AX10" i="1"/>
  <c r="AU10" i="1"/>
  <c r="AK10" i="1"/>
  <c r="X10" i="1"/>
  <c r="V10" i="1" s="1"/>
  <c r="R10" i="1"/>
  <c r="O10" i="1"/>
  <c r="L10" i="1"/>
  <c r="I10" i="1"/>
  <c r="F10" i="1"/>
  <c r="C10" i="1"/>
  <c r="DD9" i="1"/>
  <c r="DA9" i="1"/>
  <c r="CX9" i="1"/>
  <c r="CW9" i="1"/>
  <c r="CV9" i="1"/>
  <c r="CR9" i="1"/>
  <c r="CO9" i="1"/>
  <c r="CL9" i="1"/>
  <c r="CI9" i="1"/>
  <c r="CF9" i="1"/>
  <c r="CC9" i="1"/>
  <c r="BZ9" i="1"/>
  <c r="BW9" i="1"/>
  <c r="BT9" i="1"/>
  <c r="BK9" i="1"/>
  <c r="BH9" i="1"/>
  <c r="BE9" i="1"/>
  <c r="BA9" i="1"/>
  <c r="AX9" i="1"/>
  <c r="AU9" i="1"/>
  <c r="AK9" i="1"/>
  <c r="X9" i="1"/>
  <c r="R9" i="1"/>
  <c r="O9" i="1"/>
  <c r="L9" i="1"/>
  <c r="I9" i="1"/>
  <c r="F9" i="1"/>
  <c r="C9" i="1"/>
  <c r="DD8" i="1"/>
  <c r="DA8" i="1"/>
  <c r="CX8" i="1"/>
  <c r="CW8" i="1"/>
  <c r="CV8" i="1"/>
  <c r="CR8" i="1"/>
  <c r="CO8" i="1"/>
  <c r="CL8" i="1"/>
  <c r="CI8" i="1"/>
  <c r="CF8" i="1"/>
  <c r="CC8" i="1"/>
  <c r="BZ8" i="1"/>
  <c r="BW8" i="1"/>
  <c r="BT8" i="1"/>
  <c r="BK8" i="1"/>
  <c r="BH8" i="1"/>
  <c r="BE8" i="1"/>
  <c r="BA8" i="1"/>
  <c r="AX8" i="1"/>
  <c r="AU8" i="1"/>
  <c r="AK8" i="1"/>
  <c r="X8" i="1"/>
  <c r="R8" i="1"/>
  <c r="O8" i="1"/>
  <c r="L8" i="1"/>
  <c r="I8" i="1"/>
  <c r="F8" i="1"/>
  <c r="C8" i="1"/>
  <c r="DD7" i="1"/>
  <c r="DA7" i="1"/>
  <c r="CX7" i="1"/>
  <c r="CW7" i="1"/>
  <c r="CV7" i="1"/>
  <c r="CR7" i="1"/>
  <c r="CO7" i="1"/>
  <c r="CL7" i="1"/>
  <c r="CI7" i="1"/>
  <c r="CF7" i="1"/>
  <c r="CC7" i="1"/>
  <c r="BZ7" i="1"/>
  <c r="BW7" i="1"/>
  <c r="BT7" i="1"/>
  <c r="BK7" i="1"/>
  <c r="BH7" i="1"/>
  <c r="BE7" i="1"/>
  <c r="BA7" i="1"/>
  <c r="AX7" i="1"/>
  <c r="AU7" i="1"/>
  <c r="AK7" i="1"/>
  <c r="X7" i="1"/>
  <c r="R7" i="1"/>
  <c r="O7" i="1"/>
  <c r="L7" i="1"/>
  <c r="I7" i="1"/>
  <c r="F7" i="1"/>
  <c r="C7" i="1"/>
  <c r="AT24" i="1" l="1"/>
  <c r="AT35" i="1"/>
  <c r="AT37" i="1"/>
  <c r="AT41" i="1"/>
  <c r="V55" i="1"/>
  <c r="BN22" i="1"/>
  <c r="BN23" i="1"/>
  <c r="W23" i="1"/>
  <c r="BN7" i="1"/>
  <c r="V9" i="1"/>
  <c r="W51" i="1"/>
  <c r="W54" i="1"/>
  <c r="AT25" i="1"/>
  <c r="AT26" i="1"/>
  <c r="AT45" i="1"/>
  <c r="V50" i="1"/>
  <c r="V53" i="1"/>
  <c r="V37" i="1"/>
  <c r="V42" i="1"/>
  <c r="V44" i="1"/>
  <c r="AT55" i="1"/>
  <c r="U64" i="1"/>
  <c r="AT10" i="1"/>
  <c r="AT11" i="1"/>
  <c r="AT14" i="1"/>
  <c r="AT15" i="1"/>
  <c r="AT16" i="1"/>
  <c r="AT17" i="1"/>
  <c r="AT18" i="1"/>
  <c r="AT19" i="1"/>
  <c r="AT20" i="1"/>
  <c r="W25" i="1"/>
  <c r="DI25" i="1" s="1"/>
  <c r="W46" i="1"/>
  <c r="DI46" i="1" s="1"/>
  <c r="W9" i="1"/>
  <c r="CU18" i="1"/>
  <c r="AT27" i="1"/>
  <c r="W27" i="1"/>
  <c r="DI27" i="1" s="1"/>
  <c r="AT29" i="1"/>
  <c r="AT30" i="1"/>
  <c r="AT31" i="1"/>
  <c r="AT32" i="1"/>
  <c r="AT33" i="1"/>
  <c r="AT34" i="1"/>
  <c r="V35" i="1"/>
  <c r="W36" i="1"/>
  <c r="W41" i="1"/>
  <c r="W45" i="1"/>
  <c r="V46" i="1"/>
  <c r="BN46" i="1"/>
  <c r="AT53" i="1"/>
  <c r="W55" i="1"/>
  <c r="U55" i="1" s="1"/>
  <c r="BN12" i="1"/>
  <c r="BN44" i="1"/>
  <c r="V45" i="1"/>
  <c r="CU53" i="1"/>
  <c r="W10" i="1"/>
  <c r="U10" i="1" s="1"/>
  <c r="W11" i="1"/>
  <c r="W12" i="1"/>
  <c r="V26" i="1"/>
  <c r="BN26" i="1"/>
  <c r="V27" i="1"/>
  <c r="U27" i="1" s="1"/>
  <c r="V34" i="1"/>
  <c r="AT40" i="1"/>
  <c r="AT48" i="1"/>
  <c r="W18" i="1"/>
  <c r="AT21" i="1"/>
  <c r="CU22" i="1"/>
  <c r="W26" i="1"/>
  <c r="CU26" i="1"/>
  <c r="CU27" i="1"/>
  <c r="CU34" i="1"/>
  <c r="AT36" i="1"/>
  <c r="BN38" i="1"/>
  <c r="V39" i="1"/>
  <c r="CU39" i="1"/>
  <c r="W40" i="1"/>
  <c r="DI40" i="1" s="1"/>
  <c r="CU41" i="1"/>
  <c r="AT42" i="1"/>
  <c r="CU42" i="1"/>
  <c r="BN52" i="1"/>
  <c r="W56" i="1"/>
  <c r="CU25" i="1"/>
  <c r="BN34" i="1"/>
  <c r="CU52" i="1"/>
  <c r="BN13" i="1"/>
  <c r="BN21" i="1"/>
  <c r="AT7" i="1"/>
  <c r="AT8" i="1"/>
  <c r="AT9" i="1"/>
  <c r="AT13" i="1"/>
  <c r="CU15" i="1"/>
  <c r="CU17" i="1"/>
  <c r="W20" i="1"/>
  <c r="V20" i="1"/>
  <c r="W21" i="1"/>
  <c r="U21" i="1" s="1"/>
  <c r="W28" i="1"/>
  <c r="CU28" i="1"/>
  <c r="V32" i="1"/>
  <c r="CU32" i="1"/>
  <c r="W33" i="1"/>
  <c r="DI33" i="1" s="1"/>
  <c r="W34" i="1"/>
  <c r="V36" i="1"/>
  <c r="BN36" i="1"/>
  <c r="W42" i="1"/>
  <c r="BN45" i="1"/>
  <c r="CU45" i="1"/>
  <c r="CU46" i="1"/>
  <c r="CU48" i="1"/>
  <c r="BN50" i="1"/>
  <c r="BN51" i="1"/>
  <c r="CU55" i="1"/>
  <c r="CU9" i="1"/>
  <c r="W13" i="1"/>
  <c r="U13" i="1" s="1"/>
  <c r="CU21" i="1"/>
  <c r="BN28" i="1"/>
  <c r="BN29" i="1"/>
  <c r="BN55" i="1"/>
  <c r="CU10" i="1"/>
  <c r="CU11" i="1"/>
  <c r="BN14" i="1"/>
  <c r="BN15" i="1"/>
  <c r="BN17" i="1"/>
  <c r="W19" i="1"/>
  <c r="U19" i="1" s="1"/>
  <c r="CU20" i="1"/>
  <c r="W22" i="1"/>
  <c r="DI22" i="1" s="1"/>
  <c r="CU24" i="1"/>
  <c r="CU31" i="1"/>
  <c r="CU33" i="1"/>
  <c r="W37" i="1"/>
  <c r="BN37" i="1"/>
  <c r="CU37" i="1"/>
  <c r="V38" i="1"/>
  <c r="CU38" i="1"/>
  <c r="W44" i="1"/>
  <c r="DI44" i="1" s="1"/>
  <c r="V47" i="1"/>
  <c r="CU47" i="1"/>
  <c r="W48" i="1"/>
  <c r="DI48" i="1" s="1"/>
  <c r="CU54" i="1"/>
  <c r="BN56" i="1"/>
  <c r="V56" i="1"/>
  <c r="DH56" i="1" s="1"/>
  <c r="V8" i="1"/>
  <c r="DH8" i="1" s="1"/>
  <c r="CU8" i="1"/>
  <c r="BN39" i="1"/>
  <c r="BN9" i="1"/>
  <c r="CU7" i="1"/>
  <c r="BN10" i="1"/>
  <c r="V11" i="1"/>
  <c r="DH11" i="1" s="1"/>
  <c r="V12" i="1"/>
  <c r="CU12" i="1"/>
  <c r="V16" i="1"/>
  <c r="CU16" i="1"/>
  <c r="W17" i="1"/>
  <c r="U17" i="1" s="1"/>
  <c r="V18" i="1"/>
  <c r="BN18" i="1"/>
  <c r="BN20" i="1"/>
  <c r="V23" i="1"/>
  <c r="CU23" i="1"/>
  <c r="W24" i="1"/>
  <c r="DI24" i="1" s="1"/>
  <c r="V28" i="1"/>
  <c r="V29" i="1"/>
  <c r="BN30" i="1"/>
  <c r="BN31" i="1"/>
  <c r="V33" i="1"/>
  <c r="BN33" i="1"/>
  <c r="W35" i="1"/>
  <c r="DI35" i="1" s="1"/>
  <c r="CU36" i="1"/>
  <c r="W38" i="1"/>
  <c r="DI38" i="1" s="1"/>
  <c r="CU40" i="1"/>
  <c r="BN47" i="1"/>
  <c r="AT50" i="1"/>
  <c r="AT51" i="1"/>
  <c r="W53" i="1"/>
  <c r="AT54" i="1"/>
  <c r="AT56" i="1"/>
  <c r="U9" i="1"/>
  <c r="V14" i="1"/>
  <c r="BN19" i="1"/>
  <c r="W7" i="1"/>
  <c r="BN8" i="1"/>
  <c r="W15" i="1"/>
  <c r="DI15" i="1" s="1"/>
  <c r="BN16" i="1"/>
  <c r="CU19" i="1"/>
  <c r="AT23" i="1"/>
  <c r="BN25" i="1"/>
  <c r="BN27" i="1"/>
  <c r="AT28" i="1"/>
  <c r="W30" i="1"/>
  <c r="DI30" i="1" s="1"/>
  <c r="W31" i="1"/>
  <c r="BN32" i="1"/>
  <c r="CU35" i="1"/>
  <c r="AT39" i="1"/>
  <c r="BN41" i="1"/>
  <c r="AT47" i="1"/>
  <c r="CU50" i="1"/>
  <c r="V51" i="1"/>
  <c r="U51" i="1" s="1"/>
  <c r="CU51" i="1"/>
  <c r="V52" i="1"/>
  <c r="U49" i="1"/>
  <c r="BN24" i="1"/>
  <c r="W29" i="1"/>
  <c r="BN35" i="1"/>
  <c r="BN40" i="1"/>
  <c r="BN42" i="1"/>
  <c r="CU44" i="1"/>
  <c r="BN48" i="1"/>
  <c r="W52" i="1"/>
  <c r="DI52" i="1" s="1"/>
  <c r="BN53" i="1"/>
  <c r="V54" i="1"/>
  <c r="CU13" i="1"/>
  <c r="V7" i="1"/>
  <c r="DH7" i="1" s="1"/>
  <c r="W8" i="1"/>
  <c r="BN11" i="1"/>
  <c r="AT12" i="1"/>
  <c r="W14" i="1"/>
  <c r="CU14" i="1"/>
  <c r="V15" i="1"/>
  <c r="W16" i="1"/>
  <c r="DI16" i="1" s="1"/>
  <c r="AT22" i="1"/>
  <c r="V24" i="1"/>
  <c r="DH24" i="1" s="1"/>
  <c r="V25" i="1"/>
  <c r="CU29" i="1"/>
  <c r="V30" i="1"/>
  <c r="CU30" i="1"/>
  <c r="V31" i="1"/>
  <c r="W32" i="1"/>
  <c r="AT38" i="1"/>
  <c r="W39" i="1"/>
  <c r="DI39" i="1" s="1"/>
  <c r="V40" i="1"/>
  <c r="V41" i="1"/>
  <c r="AT44" i="1"/>
  <c r="AT46" i="1"/>
  <c r="W47" i="1"/>
  <c r="DI47" i="1" s="1"/>
  <c r="V48" i="1"/>
  <c r="W50" i="1"/>
  <c r="AT52" i="1"/>
  <c r="BN54" i="1"/>
  <c r="CU56" i="1"/>
  <c r="DF84" i="1"/>
  <c r="DE84" i="1"/>
  <c r="DC84" i="1"/>
  <c r="DB84" i="1"/>
  <c r="CZ84" i="1"/>
  <c r="CY84" i="1"/>
  <c r="CT84" i="1"/>
  <c r="CS84" i="1"/>
  <c r="CQ84" i="1"/>
  <c r="CP84" i="1"/>
  <c r="CN84" i="1"/>
  <c r="CM84" i="1"/>
  <c r="CK84" i="1"/>
  <c r="CJ84" i="1"/>
  <c r="CH84" i="1"/>
  <c r="CG84" i="1"/>
  <c r="CE84" i="1"/>
  <c r="CD84" i="1"/>
  <c r="CB84" i="1"/>
  <c r="CA84" i="1"/>
  <c r="BY84" i="1"/>
  <c r="BX84" i="1"/>
  <c r="BV84" i="1"/>
  <c r="BU84" i="1"/>
  <c r="BS84" i="1"/>
  <c r="BR84" i="1"/>
  <c r="BQ84" i="1"/>
  <c r="BP84" i="1"/>
  <c r="BO84" i="1"/>
  <c r="BM84" i="1"/>
  <c r="BL84" i="1"/>
  <c r="BJ84" i="1"/>
  <c r="BI84" i="1"/>
  <c r="BG84" i="1"/>
  <c r="BF84" i="1"/>
  <c r="BD84" i="1"/>
  <c r="BC84" i="1"/>
  <c r="BB84" i="1"/>
  <c r="AZ84" i="1"/>
  <c r="AY84" i="1"/>
  <c r="AW84" i="1"/>
  <c r="AV84" i="1"/>
  <c r="AS84" i="1"/>
  <c r="AR84" i="1"/>
  <c r="AQ84" i="1"/>
  <c r="AP84" i="1"/>
  <c r="AO84" i="1"/>
  <c r="AN84" i="1"/>
  <c r="AM84" i="1"/>
  <c r="AL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T84" i="1"/>
  <c r="S84" i="1"/>
  <c r="Q84" i="1"/>
  <c r="P84" i="1"/>
  <c r="N84" i="1"/>
  <c r="M84" i="1"/>
  <c r="K84" i="1"/>
  <c r="H84" i="1"/>
  <c r="E84" i="1"/>
  <c r="D84" i="1"/>
  <c r="DD83" i="1"/>
  <c r="DA83" i="1"/>
  <c r="CX83" i="1"/>
  <c r="CW83" i="1"/>
  <c r="CV83" i="1"/>
  <c r="CR83" i="1"/>
  <c r="CO83" i="1"/>
  <c r="CL83" i="1"/>
  <c r="CI83" i="1"/>
  <c r="CF83" i="1"/>
  <c r="CC83" i="1"/>
  <c r="BZ83" i="1"/>
  <c r="BW83" i="1"/>
  <c r="BT83" i="1"/>
  <c r="BK83" i="1"/>
  <c r="BH83" i="1"/>
  <c r="BE83" i="1"/>
  <c r="BA83" i="1"/>
  <c r="AX83" i="1"/>
  <c r="AU83" i="1"/>
  <c r="AK83" i="1"/>
  <c r="X83" i="1"/>
  <c r="R83" i="1"/>
  <c r="O83" i="1"/>
  <c r="L83" i="1"/>
  <c r="I83" i="1"/>
  <c r="F83" i="1"/>
  <c r="C83" i="1"/>
  <c r="DD82" i="1"/>
  <c r="DA82" i="1"/>
  <c r="CX82" i="1"/>
  <c r="CW82" i="1"/>
  <c r="CV82" i="1"/>
  <c r="CR82" i="1"/>
  <c r="CO82" i="1"/>
  <c r="CL82" i="1"/>
  <c r="CI82" i="1"/>
  <c r="CF82" i="1"/>
  <c r="CC82" i="1"/>
  <c r="BZ82" i="1"/>
  <c r="BW82" i="1"/>
  <c r="BT82" i="1"/>
  <c r="BK82" i="1"/>
  <c r="BH82" i="1"/>
  <c r="BE82" i="1"/>
  <c r="BA82" i="1"/>
  <c r="AX82" i="1"/>
  <c r="AU82" i="1"/>
  <c r="AK82" i="1"/>
  <c r="X82" i="1"/>
  <c r="R82" i="1"/>
  <c r="O82" i="1"/>
  <c r="L82" i="1"/>
  <c r="I82" i="1"/>
  <c r="F82" i="1"/>
  <c r="C82" i="1"/>
  <c r="DD81" i="1"/>
  <c r="DA81" i="1"/>
  <c r="CX81" i="1"/>
  <c r="CW81" i="1"/>
  <c r="CV81" i="1"/>
  <c r="CR81" i="1"/>
  <c r="CO81" i="1"/>
  <c r="CL81" i="1"/>
  <c r="CI81" i="1"/>
  <c r="CF81" i="1"/>
  <c r="CC81" i="1"/>
  <c r="BZ81" i="1"/>
  <c r="BW81" i="1"/>
  <c r="BT81" i="1"/>
  <c r="BK81" i="1"/>
  <c r="BH81" i="1"/>
  <c r="BE81" i="1"/>
  <c r="BA81" i="1"/>
  <c r="AX81" i="1"/>
  <c r="AU81" i="1"/>
  <c r="AK81" i="1"/>
  <c r="X81" i="1"/>
  <c r="R81" i="1"/>
  <c r="O81" i="1"/>
  <c r="L81" i="1"/>
  <c r="I81" i="1"/>
  <c r="F81" i="1"/>
  <c r="C81" i="1"/>
  <c r="DD80" i="1"/>
  <c r="DA80" i="1"/>
  <c r="CX80" i="1"/>
  <c r="CW80" i="1"/>
  <c r="CV80" i="1"/>
  <c r="CR80" i="1"/>
  <c r="CO80" i="1"/>
  <c r="CL80" i="1"/>
  <c r="CI80" i="1"/>
  <c r="CF80" i="1"/>
  <c r="CC80" i="1"/>
  <c r="BZ80" i="1"/>
  <c r="BW80" i="1"/>
  <c r="BT80" i="1"/>
  <c r="BK80" i="1"/>
  <c r="BH80" i="1"/>
  <c r="BE80" i="1"/>
  <c r="BA80" i="1"/>
  <c r="AX80" i="1"/>
  <c r="AU80" i="1"/>
  <c r="AK80" i="1"/>
  <c r="X80" i="1"/>
  <c r="R80" i="1"/>
  <c r="O80" i="1"/>
  <c r="L80" i="1"/>
  <c r="I80" i="1"/>
  <c r="F80" i="1"/>
  <c r="C80" i="1"/>
  <c r="DD79" i="1"/>
  <c r="DA79" i="1"/>
  <c r="CX79" i="1"/>
  <c r="CW79" i="1"/>
  <c r="CV79" i="1"/>
  <c r="CR79" i="1"/>
  <c r="CO79" i="1"/>
  <c r="CL79" i="1"/>
  <c r="CI79" i="1"/>
  <c r="CF79" i="1"/>
  <c r="CC79" i="1"/>
  <c r="BZ79" i="1"/>
  <c r="BW79" i="1"/>
  <c r="BT79" i="1"/>
  <c r="BK79" i="1"/>
  <c r="BH79" i="1"/>
  <c r="BE79" i="1"/>
  <c r="BA79" i="1"/>
  <c r="AX79" i="1"/>
  <c r="AU79" i="1"/>
  <c r="AK79" i="1"/>
  <c r="X79" i="1"/>
  <c r="R79" i="1"/>
  <c r="O79" i="1"/>
  <c r="L79" i="1"/>
  <c r="I79" i="1"/>
  <c r="F79" i="1"/>
  <c r="C79" i="1"/>
  <c r="DD78" i="1"/>
  <c r="DA78" i="1"/>
  <c r="CX78" i="1"/>
  <c r="CW78" i="1"/>
  <c r="CV78" i="1"/>
  <c r="CR78" i="1"/>
  <c r="CO78" i="1"/>
  <c r="CL78" i="1"/>
  <c r="CI78" i="1"/>
  <c r="CF78" i="1"/>
  <c r="CC78" i="1"/>
  <c r="BZ78" i="1"/>
  <c r="BW78" i="1"/>
  <c r="BT78" i="1"/>
  <c r="BK78" i="1"/>
  <c r="BH78" i="1"/>
  <c r="BE78" i="1"/>
  <c r="BA78" i="1"/>
  <c r="AX78" i="1"/>
  <c r="AU78" i="1"/>
  <c r="AK78" i="1"/>
  <c r="X78" i="1"/>
  <c r="R78" i="1"/>
  <c r="O78" i="1"/>
  <c r="L78" i="1"/>
  <c r="I78" i="1"/>
  <c r="F78" i="1"/>
  <c r="C78" i="1"/>
  <c r="DD77" i="1"/>
  <c r="DA77" i="1"/>
  <c r="CX77" i="1"/>
  <c r="CW77" i="1"/>
  <c r="CV77" i="1"/>
  <c r="CR77" i="1"/>
  <c r="CO77" i="1"/>
  <c r="CL77" i="1"/>
  <c r="CI77" i="1"/>
  <c r="CF77" i="1"/>
  <c r="CC77" i="1"/>
  <c r="BZ77" i="1"/>
  <c r="BW77" i="1"/>
  <c r="BT77" i="1"/>
  <c r="BK77" i="1"/>
  <c r="BH77" i="1"/>
  <c r="BE77" i="1"/>
  <c r="BA77" i="1"/>
  <c r="AX77" i="1"/>
  <c r="AU77" i="1"/>
  <c r="AK77" i="1"/>
  <c r="X77" i="1"/>
  <c r="R77" i="1"/>
  <c r="O77" i="1"/>
  <c r="L77" i="1"/>
  <c r="I77" i="1"/>
  <c r="F77" i="1"/>
  <c r="C77" i="1"/>
  <c r="DD76" i="1"/>
  <c r="DA76" i="1"/>
  <c r="CX76" i="1"/>
  <c r="CW76" i="1"/>
  <c r="CV76" i="1"/>
  <c r="CR76" i="1"/>
  <c r="CO76" i="1"/>
  <c r="CL76" i="1"/>
  <c r="CI76" i="1"/>
  <c r="CF76" i="1"/>
  <c r="CC76" i="1"/>
  <c r="BZ76" i="1"/>
  <c r="BW76" i="1"/>
  <c r="BT76" i="1"/>
  <c r="BK76" i="1"/>
  <c r="BH76" i="1"/>
  <c r="BE76" i="1"/>
  <c r="BA76" i="1"/>
  <c r="AX76" i="1"/>
  <c r="AU76" i="1"/>
  <c r="AK76" i="1"/>
  <c r="X76" i="1"/>
  <c r="R76" i="1"/>
  <c r="O76" i="1"/>
  <c r="L76" i="1"/>
  <c r="I76" i="1"/>
  <c r="F76" i="1"/>
  <c r="C76" i="1"/>
  <c r="DD75" i="1"/>
  <c r="DA75" i="1"/>
  <c r="CX75" i="1"/>
  <c r="CW75" i="1"/>
  <c r="CV75" i="1"/>
  <c r="CR75" i="1"/>
  <c r="CO75" i="1"/>
  <c r="CL75" i="1"/>
  <c r="CI75" i="1"/>
  <c r="CF75" i="1"/>
  <c r="CC75" i="1"/>
  <c r="BZ75" i="1"/>
  <c r="BW75" i="1"/>
  <c r="BT75" i="1"/>
  <c r="BK75" i="1"/>
  <c r="BH75" i="1"/>
  <c r="BE75" i="1"/>
  <c r="BA75" i="1"/>
  <c r="AX75" i="1"/>
  <c r="AU75" i="1"/>
  <c r="AK75" i="1"/>
  <c r="X75" i="1"/>
  <c r="R75" i="1"/>
  <c r="O75" i="1"/>
  <c r="L75" i="1"/>
  <c r="I75" i="1"/>
  <c r="F75" i="1"/>
  <c r="C75" i="1"/>
  <c r="DD74" i="1"/>
  <c r="DA74" i="1"/>
  <c r="CX74" i="1"/>
  <c r="CW74" i="1"/>
  <c r="CV74" i="1"/>
  <c r="CR74" i="1"/>
  <c r="CO74" i="1"/>
  <c r="CL74" i="1"/>
  <c r="CI74" i="1"/>
  <c r="CF74" i="1"/>
  <c r="CC74" i="1"/>
  <c r="BZ74" i="1"/>
  <c r="BW74" i="1"/>
  <c r="BT74" i="1"/>
  <c r="BK74" i="1"/>
  <c r="BH74" i="1"/>
  <c r="BE74" i="1"/>
  <c r="BA74" i="1"/>
  <c r="AX74" i="1"/>
  <c r="AU74" i="1"/>
  <c r="AK74" i="1"/>
  <c r="X74" i="1"/>
  <c r="R74" i="1"/>
  <c r="O74" i="1"/>
  <c r="L74" i="1"/>
  <c r="I74" i="1"/>
  <c r="F74" i="1"/>
  <c r="C74" i="1"/>
  <c r="DD73" i="1"/>
  <c r="DA73" i="1"/>
  <c r="CX73" i="1"/>
  <c r="CW73" i="1"/>
  <c r="CV73" i="1"/>
  <c r="CR73" i="1"/>
  <c r="CO73" i="1"/>
  <c r="CL73" i="1"/>
  <c r="CI73" i="1"/>
  <c r="CF73" i="1"/>
  <c r="CC73" i="1"/>
  <c r="BZ73" i="1"/>
  <c r="BW73" i="1"/>
  <c r="BT73" i="1"/>
  <c r="BK73" i="1"/>
  <c r="BH73" i="1"/>
  <c r="BE73" i="1"/>
  <c r="BA73" i="1"/>
  <c r="AX73" i="1"/>
  <c r="AU73" i="1"/>
  <c r="AK73" i="1"/>
  <c r="X73" i="1"/>
  <c r="R73" i="1"/>
  <c r="O73" i="1"/>
  <c r="L73" i="1"/>
  <c r="I73" i="1"/>
  <c r="F73" i="1"/>
  <c r="C73" i="1"/>
  <c r="DD72" i="1"/>
  <c r="DA72" i="1"/>
  <c r="CX72" i="1"/>
  <c r="CW72" i="1"/>
  <c r="CV72" i="1"/>
  <c r="CR72" i="1"/>
  <c r="CO72" i="1"/>
  <c r="CL72" i="1"/>
  <c r="CI72" i="1"/>
  <c r="CF72" i="1"/>
  <c r="CC72" i="1"/>
  <c r="BZ72" i="1"/>
  <c r="BW72" i="1"/>
  <c r="BT72" i="1"/>
  <c r="BK72" i="1"/>
  <c r="BH72" i="1"/>
  <c r="BE72" i="1"/>
  <c r="BA72" i="1"/>
  <c r="AX72" i="1"/>
  <c r="AU72" i="1"/>
  <c r="AK72" i="1"/>
  <c r="X72" i="1"/>
  <c r="R72" i="1"/>
  <c r="O72" i="1"/>
  <c r="L72" i="1"/>
  <c r="I72" i="1"/>
  <c r="F72" i="1"/>
  <c r="C72" i="1"/>
  <c r="DD71" i="1"/>
  <c r="DA71" i="1"/>
  <c r="CX71" i="1"/>
  <c r="CW71" i="1"/>
  <c r="CV71" i="1"/>
  <c r="CR71" i="1"/>
  <c r="CO71" i="1"/>
  <c r="CL71" i="1"/>
  <c r="CI71" i="1"/>
  <c r="CF71" i="1"/>
  <c r="CC71" i="1"/>
  <c r="BZ71" i="1"/>
  <c r="BW71" i="1"/>
  <c r="BT71" i="1"/>
  <c r="BK71" i="1"/>
  <c r="BH71" i="1"/>
  <c r="BE71" i="1"/>
  <c r="BA71" i="1"/>
  <c r="AX71" i="1"/>
  <c r="AU71" i="1"/>
  <c r="AK71" i="1"/>
  <c r="X71" i="1"/>
  <c r="R71" i="1"/>
  <c r="O71" i="1"/>
  <c r="L71" i="1"/>
  <c r="I71" i="1"/>
  <c r="F71" i="1"/>
  <c r="C71" i="1"/>
  <c r="DD70" i="1"/>
  <c r="DA70" i="1"/>
  <c r="CX70" i="1"/>
  <c r="CW70" i="1"/>
  <c r="CV70" i="1"/>
  <c r="CR70" i="1"/>
  <c r="CO70" i="1"/>
  <c r="CL70" i="1"/>
  <c r="CI70" i="1"/>
  <c r="CF70" i="1"/>
  <c r="CC70" i="1"/>
  <c r="BZ70" i="1"/>
  <c r="BW70" i="1"/>
  <c r="BT70" i="1"/>
  <c r="BK70" i="1"/>
  <c r="BH70" i="1"/>
  <c r="BE70" i="1"/>
  <c r="BA70" i="1"/>
  <c r="AX70" i="1"/>
  <c r="AU70" i="1"/>
  <c r="AK70" i="1"/>
  <c r="X70" i="1"/>
  <c r="R70" i="1"/>
  <c r="O70" i="1"/>
  <c r="L70" i="1"/>
  <c r="I70" i="1"/>
  <c r="F70" i="1"/>
  <c r="C70" i="1"/>
  <c r="DD69" i="1"/>
  <c r="DA69" i="1"/>
  <c r="CX69" i="1"/>
  <c r="CW69" i="1"/>
  <c r="CV69" i="1"/>
  <c r="CR69" i="1"/>
  <c r="CO69" i="1"/>
  <c r="CL69" i="1"/>
  <c r="CI69" i="1"/>
  <c r="CF69" i="1"/>
  <c r="CC69" i="1"/>
  <c r="BZ69" i="1"/>
  <c r="BW69" i="1"/>
  <c r="BT69" i="1"/>
  <c r="BK69" i="1"/>
  <c r="BH69" i="1"/>
  <c r="BE69" i="1"/>
  <c r="BA69" i="1"/>
  <c r="AX69" i="1"/>
  <c r="AU69" i="1"/>
  <c r="AK69" i="1"/>
  <c r="X69" i="1"/>
  <c r="R69" i="1"/>
  <c r="O69" i="1"/>
  <c r="L69" i="1"/>
  <c r="I69" i="1"/>
  <c r="F69" i="1"/>
  <c r="C69" i="1"/>
  <c r="DD68" i="1"/>
  <c r="DA68" i="1"/>
  <c r="CX68" i="1"/>
  <c r="CW68" i="1"/>
  <c r="CV68" i="1"/>
  <c r="CR68" i="1"/>
  <c r="CO68" i="1"/>
  <c r="CL68" i="1"/>
  <c r="CI68" i="1"/>
  <c r="CF68" i="1"/>
  <c r="CC68" i="1"/>
  <c r="BZ68" i="1"/>
  <c r="BW68" i="1"/>
  <c r="BT68" i="1"/>
  <c r="BK68" i="1"/>
  <c r="BH68" i="1"/>
  <c r="BE68" i="1"/>
  <c r="BA68" i="1"/>
  <c r="AX68" i="1"/>
  <c r="AU68" i="1"/>
  <c r="AK68" i="1"/>
  <c r="X68" i="1"/>
  <c r="R68" i="1"/>
  <c r="O68" i="1"/>
  <c r="L68" i="1"/>
  <c r="I68" i="1"/>
  <c r="F68" i="1"/>
  <c r="C68" i="1"/>
  <c r="DD67" i="1"/>
  <c r="DA67" i="1"/>
  <c r="CX67" i="1"/>
  <c r="CW67" i="1"/>
  <c r="CV67" i="1"/>
  <c r="CR67" i="1"/>
  <c r="CO67" i="1"/>
  <c r="CL67" i="1"/>
  <c r="CI67" i="1"/>
  <c r="CF67" i="1"/>
  <c r="CC67" i="1"/>
  <c r="BZ67" i="1"/>
  <c r="BW67" i="1"/>
  <c r="BT67" i="1"/>
  <c r="BK67" i="1"/>
  <c r="BH67" i="1"/>
  <c r="BE67" i="1"/>
  <c r="BA67" i="1"/>
  <c r="AX67" i="1"/>
  <c r="AU67" i="1"/>
  <c r="AK67" i="1"/>
  <c r="X67" i="1"/>
  <c r="R67" i="1"/>
  <c r="O67" i="1"/>
  <c r="L67" i="1"/>
  <c r="I67" i="1"/>
  <c r="F67" i="1"/>
  <c r="C67" i="1"/>
  <c r="DD66" i="1"/>
  <c r="DA66" i="1"/>
  <c r="CX66" i="1"/>
  <c r="CW66" i="1"/>
  <c r="CV66" i="1"/>
  <c r="CR66" i="1"/>
  <c r="CO66" i="1"/>
  <c r="CL66" i="1"/>
  <c r="CI66" i="1"/>
  <c r="CF66" i="1"/>
  <c r="CC66" i="1"/>
  <c r="BZ66" i="1"/>
  <c r="BW66" i="1"/>
  <c r="BT66" i="1"/>
  <c r="BK66" i="1"/>
  <c r="BH66" i="1"/>
  <c r="BE66" i="1"/>
  <c r="BA66" i="1"/>
  <c r="AX66" i="1"/>
  <c r="AU66" i="1"/>
  <c r="AK66" i="1"/>
  <c r="X66" i="1"/>
  <c r="R66" i="1"/>
  <c r="O66" i="1"/>
  <c r="L66" i="1"/>
  <c r="I66" i="1"/>
  <c r="F66" i="1"/>
  <c r="C66" i="1"/>
  <c r="DD65" i="1"/>
  <c r="DA65" i="1"/>
  <c r="CX65" i="1"/>
  <c r="CW65" i="1"/>
  <c r="CV65" i="1"/>
  <c r="CR65" i="1"/>
  <c r="CO65" i="1"/>
  <c r="CL65" i="1"/>
  <c r="CI65" i="1"/>
  <c r="CF65" i="1"/>
  <c r="CC65" i="1"/>
  <c r="BZ65" i="1"/>
  <c r="BW65" i="1"/>
  <c r="BT65" i="1"/>
  <c r="BK65" i="1"/>
  <c r="BH65" i="1"/>
  <c r="BE65" i="1"/>
  <c r="BA65" i="1"/>
  <c r="AX65" i="1"/>
  <c r="AU65" i="1"/>
  <c r="AK65" i="1"/>
  <c r="X65" i="1"/>
  <c r="R65" i="1"/>
  <c r="O65" i="1"/>
  <c r="L65" i="1"/>
  <c r="I65" i="1"/>
  <c r="F65" i="1"/>
  <c r="C65" i="1"/>
  <c r="DI64" i="1"/>
  <c r="DD63" i="1"/>
  <c r="DA63" i="1"/>
  <c r="CX63" i="1"/>
  <c r="CW63" i="1"/>
  <c r="CV63" i="1"/>
  <c r="CR63" i="1"/>
  <c r="CO63" i="1"/>
  <c r="CL63" i="1"/>
  <c r="CI63" i="1"/>
  <c r="CF63" i="1"/>
  <c r="CC63" i="1"/>
  <c r="BZ63" i="1"/>
  <c r="BW63" i="1"/>
  <c r="BT63" i="1"/>
  <c r="BK63" i="1"/>
  <c r="BH63" i="1"/>
  <c r="BE63" i="1"/>
  <c r="BA63" i="1"/>
  <c r="AX63" i="1"/>
  <c r="AU63" i="1"/>
  <c r="AK63" i="1"/>
  <c r="X63" i="1"/>
  <c r="R63" i="1"/>
  <c r="O63" i="1"/>
  <c r="L63" i="1"/>
  <c r="I63" i="1"/>
  <c r="F63" i="1"/>
  <c r="C63" i="1"/>
  <c r="DD62" i="1"/>
  <c r="DA62" i="1"/>
  <c r="CX62" i="1"/>
  <c r="CW62" i="1"/>
  <c r="CV62" i="1"/>
  <c r="CR62" i="1"/>
  <c r="CO62" i="1"/>
  <c r="CL62" i="1"/>
  <c r="CI62" i="1"/>
  <c r="CF62" i="1"/>
  <c r="CC62" i="1"/>
  <c r="BZ62" i="1"/>
  <c r="BW62" i="1"/>
  <c r="BT62" i="1"/>
  <c r="BK62" i="1"/>
  <c r="BH62" i="1"/>
  <c r="BE62" i="1"/>
  <c r="BA62" i="1"/>
  <c r="AX62" i="1"/>
  <c r="AU62" i="1"/>
  <c r="AK62" i="1"/>
  <c r="X62" i="1"/>
  <c r="R62" i="1"/>
  <c r="O62" i="1"/>
  <c r="L62" i="1"/>
  <c r="I62" i="1"/>
  <c r="F62" i="1"/>
  <c r="C62" i="1"/>
  <c r="DD61" i="1"/>
  <c r="DA61" i="1"/>
  <c r="CX61" i="1"/>
  <c r="CW61" i="1"/>
  <c r="CV61" i="1"/>
  <c r="CR61" i="1"/>
  <c r="CO61" i="1"/>
  <c r="CL61" i="1"/>
  <c r="CI61" i="1"/>
  <c r="CF61" i="1"/>
  <c r="CC61" i="1"/>
  <c r="BZ61" i="1"/>
  <c r="BW61" i="1"/>
  <c r="BT61" i="1"/>
  <c r="BK61" i="1"/>
  <c r="BH61" i="1"/>
  <c r="BE61" i="1"/>
  <c r="BA61" i="1"/>
  <c r="AX61" i="1"/>
  <c r="AU61" i="1"/>
  <c r="AK61" i="1"/>
  <c r="X61" i="1"/>
  <c r="R61" i="1"/>
  <c r="O61" i="1"/>
  <c r="L61" i="1"/>
  <c r="I61" i="1"/>
  <c r="F61" i="1"/>
  <c r="C61" i="1"/>
  <c r="DD60" i="1"/>
  <c r="DA60" i="1"/>
  <c r="CX60" i="1"/>
  <c r="CW60" i="1"/>
  <c r="CV60" i="1"/>
  <c r="CR60" i="1"/>
  <c r="CO60" i="1"/>
  <c r="CL60" i="1"/>
  <c r="CI60" i="1"/>
  <c r="CF60" i="1"/>
  <c r="CC60" i="1"/>
  <c r="BZ60" i="1"/>
  <c r="BW60" i="1"/>
  <c r="BT60" i="1"/>
  <c r="BK60" i="1"/>
  <c r="BH60" i="1"/>
  <c r="BE60" i="1"/>
  <c r="BA60" i="1"/>
  <c r="AX60" i="1"/>
  <c r="AU60" i="1"/>
  <c r="AK60" i="1"/>
  <c r="X60" i="1"/>
  <c r="R60" i="1"/>
  <c r="O60" i="1"/>
  <c r="L60" i="1"/>
  <c r="I60" i="1"/>
  <c r="F60" i="1"/>
  <c r="C60" i="1"/>
  <c r="DD59" i="1"/>
  <c r="DA59" i="1"/>
  <c r="CX59" i="1"/>
  <c r="CW59" i="1"/>
  <c r="CV59" i="1"/>
  <c r="CR59" i="1"/>
  <c r="CO59" i="1"/>
  <c r="CL59" i="1"/>
  <c r="CI59" i="1"/>
  <c r="CF59" i="1"/>
  <c r="CC59" i="1"/>
  <c r="BZ59" i="1"/>
  <c r="BW59" i="1"/>
  <c r="BT59" i="1"/>
  <c r="BK59" i="1"/>
  <c r="BH59" i="1"/>
  <c r="BE59" i="1"/>
  <c r="BA59" i="1"/>
  <c r="AX59" i="1"/>
  <c r="AU59" i="1"/>
  <c r="AK59" i="1"/>
  <c r="X59" i="1"/>
  <c r="R59" i="1"/>
  <c r="O59" i="1"/>
  <c r="L59" i="1"/>
  <c r="I59" i="1"/>
  <c r="F59" i="1"/>
  <c r="C59" i="1"/>
  <c r="DD58" i="1"/>
  <c r="DA58" i="1"/>
  <c r="CX58" i="1"/>
  <c r="CW58" i="1"/>
  <c r="CV58" i="1"/>
  <c r="CR58" i="1"/>
  <c r="CO58" i="1"/>
  <c r="CL58" i="1"/>
  <c r="CI58" i="1"/>
  <c r="CF58" i="1"/>
  <c r="CC58" i="1"/>
  <c r="BZ58" i="1"/>
  <c r="BW58" i="1"/>
  <c r="BT58" i="1"/>
  <c r="BK58" i="1"/>
  <c r="BH58" i="1"/>
  <c r="BE58" i="1"/>
  <c r="BA58" i="1"/>
  <c r="AX58" i="1"/>
  <c r="AU58" i="1"/>
  <c r="AK58" i="1"/>
  <c r="X58" i="1"/>
  <c r="R58" i="1"/>
  <c r="O58" i="1"/>
  <c r="L58" i="1"/>
  <c r="I58" i="1"/>
  <c r="F58" i="1"/>
  <c r="C58" i="1"/>
  <c r="DD57" i="1"/>
  <c r="DA57" i="1"/>
  <c r="CX57" i="1"/>
  <c r="CW57" i="1"/>
  <c r="CV57" i="1"/>
  <c r="CR57" i="1"/>
  <c r="CO57" i="1"/>
  <c r="CL57" i="1"/>
  <c r="CI57" i="1"/>
  <c r="CF57" i="1"/>
  <c r="CC57" i="1"/>
  <c r="BZ57" i="1"/>
  <c r="BW57" i="1"/>
  <c r="BT57" i="1"/>
  <c r="BK57" i="1"/>
  <c r="BH57" i="1"/>
  <c r="BE57" i="1"/>
  <c r="BA57" i="1"/>
  <c r="AX57" i="1"/>
  <c r="AU57" i="1"/>
  <c r="AK57" i="1"/>
  <c r="X57" i="1"/>
  <c r="R57" i="1"/>
  <c r="O57" i="1"/>
  <c r="L57" i="1"/>
  <c r="I57" i="1"/>
  <c r="F57" i="1"/>
  <c r="C57" i="1"/>
  <c r="DH55" i="1"/>
  <c r="DI55" i="1"/>
  <c r="DI49" i="1"/>
  <c r="J84" i="1"/>
  <c r="DI45" i="1"/>
  <c r="DI43" i="1"/>
  <c r="DH43" i="1"/>
  <c r="DH42" i="1"/>
  <c r="DI42" i="1"/>
  <c r="DI41" i="1"/>
  <c r="DH39" i="1"/>
  <c r="DH37" i="1"/>
  <c r="DI36" i="1"/>
  <c r="DH21" i="1"/>
  <c r="DI19" i="1"/>
  <c r="DI14" i="1"/>
  <c r="DH13" i="1"/>
  <c r="DH10" i="1"/>
  <c r="DI9" i="1"/>
  <c r="U12" i="1" l="1"/>
  <c r="U37" i="1"/>
  <c r="U20" i="1"/>
  <c r="U36" i="1"/>
  <c r="U23" i="1"/>
  <c r="DI20" i="1"/>
  <c r="AT75" i="1"/>
  <c r="U8" i="1"/>
  <c r="DI17" i="1"/>
  <c r="W67" i="1"/>
  <c r="DI67" i="1" s="1"/>
  <c r="U34" i="1"/>
  <c r="DG34" i="1" s="1"/>
  <c r="U41" i="1"/>
  <c r="U32" i="1"/>
  <c r="U42" i="1"/>
  <c r="U46" i="1"/>
  <c r="DG46" i="1" s="1"/>
  <c r="U44" i="1"/>
  <c r="DG44" i="1" s="1"/>
  <c r="V80" i="1"/>
  <c r="DH80" i="1" s="1"/>
  <c r="V81" i="1"/>
  <c r="DH81" i="1" s="1"/>
  <c r="U22" i="1"/>
  <c r="DG22" i="1" s="1"/>
  <c r="DI10" i="1"/>
  <c r="W82" i="1"/>
  <c r="DI82" i="1" s="1"/>
  <c r="U52" i="1"/>
  <c r="DG52" i="1" s="1"/>
  <c r="U45" i="1"/>
  <c r="DG45" i="1" s="1"/>
  <c r="DI8" i="1"/>
  <c r="V62" i="1"/>
  <c r="DH62" i="1" s="1"/>
  <c r="W63" i="1"/>
  <c r="DI63" i="1" s="1"/>
  <c r="V65" i="1"/>
  <c r="DH65" i="1" s="1"/>
  <c r="CU67" i="1"/>
  <c r="U40" i="1"/>
  <c r="U25" i="1"/>
  <c r="DG25" i="1" s="1"/>
  <c r="U54" i="1"/>
  <c r="U35" i="1"/>
  <c r="DG35" i="1" s="1"/>
  <c r="DI13" i="1"/>
  <c r="BN68" i="1"/>
  <c r="V69" i="1"/>
  <c r="DH69" i="1" s="1"/>
  <c r="W73" i="1"/>
  <c r="DI73" i="1" s="1"/>
  <c r="W75" i="1"/>
  <c r="DI75" i="1" s="1"/>
  <c r="W76" i="1"/>
  <c r="DI76" i="1" s="1"/>
  <c r="U50" i="1"/>
  <c r="U53" i="1"/>
  <c r="AT80" i="1"/>
  <c r="AT82" i="1"/>
  <c r="L84" i="1"/>
  <c r="R84" i="1"/>
  <c r="AT57" i="1"/>
  <c r="AT58" i="1"/>
  <c r="AT60" i="1"/>
  <c r="V77" i="1"/>
  <c r="DH77" i="1" s="1"/>
  <c r="V78" i="1"/>
  <c r="DH78" i="1" s="1"/>
  <c r="CU80" i="1"/>
  <c r="U47" i="1"/>
  <c r="U15" i="1"/>
  <c r="DG15" i="1" s="1"/>
  <c r="U29" i="1"/>
  <c r="DG29" i="1" s="1"/>
  <c r="U33" i="1"/>
  <c r="U28" i="1"/>
  <c r="DG28" i="1" s="1"/>
  <c r="U11" i="1"/>
  <c r="DG11" i="1" s="1"/>
  <c r="U26" i="1"/>
  <c r="U16" i="1"/>
  <c r="DG16" i="1" s="1"/>
  <c r="DH23" i="1"/>
  <c r="DI32" i="1"/>
  <c r="V61" i="1"/>
  <c r="DH61" i="1" s="1"/>
  <c r="AT77" i="1"/>
  <c r="W80" i="1"/>
  <c r="DI80" i="1" s="1"/>
  <c r="BH84" i="1"/>
  <c r="U18" i="1"/>
  <c r="U56" i="1"/>
  <c r="DI26" i="1"/>
  <c r="AT62" i="1"/>
  <c r="V67" i="1"/>
  <c r="DH67" i="1" s="1"/>
  <c r="V76" i="1"/>
  <c r="DH76" i="1" s="1"/>
  <c r="U24" i="1"/>
  <c r="DG24" i="1" s="1"/>
  <c r="U30" i="1"/>
  <c r="DG30" i="1" s="1"/>
  <c r="BN61" i="1"/>
  <c r="DH40" i="1"/>
  <c r="V59" i="1"/>
  <c r="DH59" i="1" s="1"/>
  <c r="W60" i="1"/>
  <c r="DI60" i="1" s="1"/>
  <c r="BN62" i="1"/>
  <c r="BN67" i="1"/>
  <c r="BN69" i="1"/>
  <c r="AT71" i="1"/>
  <c r="AT72" i="1"/>
  <c r="AT74" i="1"/>
  <c r="CU77" i="1"/>
  <c r="V82" i="1"/>
  <c r="V83" i="1"/>
  <c r="DH83" i="1" s="1"/>
  <c r="CU83" i="1"/>
  <c r="CC84" i="1"/>
  <c r="CI84" i="1"/>
  <c r="CO84" i="1"/>
  <c r="DD84" i="1"/>
  <c r="U48" i="1"/>
  <c r="DG48" i="1" s="1"/>
  <c r="U39" i="1"/>
  <c r="DG39" i="1" s="1"/>
  <c r="V68" i="1"/>
  <c r="CU69" i="1"/>
  <c r="BN79" i="1"/>
  <c r="U7" i="1"/>
  <c r="DG7" i="1" s="1"/>
  <c r="W57" i="1"/>
  <c r="DI57" i="1" s="1"/>
  <c r="CU57" i="1"/>
  <c r="CU58" i="1"/>
  <c r="W62" i="1"/>
  <c r="DI62" i="1" s="1"/>
  <c r="CU63" i="1"/>
  <c r="AT65" i="1"/>
  <c r="W68" i="1"/>
  <c r="DI68" i="1" s="1"/>
  <c r="BN70" i="1"/>
  <c r="V72" i="1"/>
  <c r="CU74" i="1"/>
  <c r="AT76" i="1"/>
  <c r="AT78" i="1"/>
  <c r="U38" i="1"/>
  <c r="DG38" i="1" s="1"/>
  <c r="BN60" i="1"/>
  <c r="CU66" i="1"/>
  <c r="W70" i="1"/>
  <c r="DI70" i="1" s="1"/>
  <c r="W71" i="1"/>
  <c r="DI71" i="1" s="1"/>
  <c r="V73" i="1"/>
  <c r="BN73" i="1"/>
  <c r="CU76" i="1"/>
  <c r="AT81" i="1"/>
  <c r="BN82" i="1"/>
  <c r="AU84" i="1"/>
  <c r="U31" i="1"/>
  <c r="DG31" i="1" s="1"/>
  <c r="AT66" i="1"/>
  <c r="BN57" i="1"/>
  <c r="CU61" i="1"/>
  <c r="BN63" i="1"/>
  <c r="W58" i="1"/>
  <c r="DI58" i="1" s="1"/>
  <c r="V60" i="1"/>
  <c r="AT61" i="1"/>
  <c r="W65" i="1"/>
  <c r="DI65" i="1" s="1"/>
  <c r="AT69" i="1"/>
  <c r="V70" i="1"/>
  <c r="DH70" i="1" s="1"/>
  <c r="CU71" i="1"/>
  <c r="AT73" i="1"/>
  <c r="V75" i="1"/>
  <c r="DH75" i="1" s="1"/>
  <c r="W79" i="1"/>
  <c r="DI79" i="1" s="1"/>
  <c r="CL84" i="1"/>
  <c r="CR84" i="1"/>
  <c r="U14" i="1"/>
  <c r="DG14" i="1" s="1"/>
  <c r="BK84" i="1"/>
  <c r="V74" i="1"/>
  <c r="DH74" i="1" s="1"/>
  <c r="AT79" i="1"/>
  <c r="BN80" i="1"/>
  <c r="BN83" i="1"/>
  <c r="AT59" i="1"/>
  <c r="CU59" i="1"/>
  <c r="BN66" i="1"/>
  <c r="W74" i="1"/>
  <c r="DI74" i="1" s="1"/>
  <c r="BN76" i="1"/>
  <c r="W78" i="1"/>
  <c r="DI78" i="1" s="1"/>
  <c r="CU79" i="1"/>
  <c r="W81" i="1"/>
  <c r="BN81" i="1"/>
  <c r="W83" i="1"/>
  <c r="DI83" i="1" s="1"/>
  <c r="BA84" i="1"/>
  <c r="BW84" i="1"/>
  <c r="CV84" i="1"/>
  <c r="CW84" i="1"/>
  <c r="BZ84" i="1"/>
  <c r="AK84" i="1"/>
  <c r="O84" i="1"/>
  <c r="CX84" i="1"/>
  <c r="DI11" i="1"/>
  <c r="DH30" i="1"/>
  <c r="DH45" i="1"/>
  <c r="AT70" i="1"/>
  <c r="DI31" i="1"/>
  <c r="DH15" i="1"/>
  <c r="V79" i="1"/>
  <c r="BN59" i="1"/>
  <c r="DH53" i="1"/>
  <c r="BN71" i="1"/>
  <c r="DG8" i="1"/>
  <c r="DH27" i="1"/>
  <c r="V57" i="1"/>
  <c r="DH57" i="1" s="1"/>
  <c r="BN74" i="1"/>
  <c r="DH17" i="1"/>
  <c r="BN78" i="1"/>
  <c r="DI56" i="1"/>
  <c r="W69" i="1"/>
  <c r="DI69" i="1" s="1"/>
  <c r="CU70" i="1"/>
  <c r="DH28" i="1"/>
  <c r="DI29" i="1"/>
  <c r="DG49" i="1"/>
  <c r="DI54" i="1"/>
  <c r="BN58" i="1"/>
  <c r="V66" i="1"/>
  <c r="DH66" i="1" s="1"/>
  <c r="AT67" i="1"/>
  <c r="AT68" i="1"/>
  <c r="W77" i="1"/>
  <c r="BE84" i="1"/>
  <c r="DH51" i="1"/>
  <c r="DI53" i="1"/>
  <c r="W61" i="1"/>
  <c r="DI61" i="1" s="1"/>
  <c r="AT63" i="1"/>
  <c r="CU68" i="1"/>
  <c r="CU78" i="1"/>
  <c r="DG43" i="1"/>
  <c r="V63" i="1"/>
  <c r="DH63" i="1" s="1"/>
  <c r="CU65" i="1"/>
  <c r="CF84" i="1"/>
  <c r="CU82" i="1"/>
  <c r="V58" i="1"/>
  <c r="C84" i="1"/>
  <c r="DI50" i="1"/>
  <c r="W72" i="1"/>
  <c r="DI72" i="1" s="1"/>
  <c r="BN77" i="1"/>
  <c r="DI18" i="1"/>
  <c r="BT84" i="1"/>
  <c r="DI28" i="1"/>
  <c r="W66" i="1"/>
  <c r="DI66" i="1" s="1"/>
  <c r="DH26" i="1"/>
  <c r="DI12" i="1"/>
  <c r="DH14" i="1"/>
  <c r="DH33" i="1"/>
  <c r="DI34" i="1"/>
  <c r="DI51" i="1"/>
  <c r="DG13" i="1"/>
  <c r="DH47" i="1"/>
  <c r="CU60" i="1"/>
  <c r="CU62" i="1"/>
  <c r="BN65" i="1"/>
  <c r="V71" i="1"/>
  <c r="DH16" i="1"/>
  <c r="DI7" i="1"/>
  <c r="DH29" i="1"/>
  <c r="DH52" i="1"/>
  <c r="DH64" i="1"/>
  <c r="DG64" i="1"/>
  <c r="DG27" i="1"/>
  <c r="DH54" i="1"/>
  <c r="DG32" i="1"/>
  <c r="DH32" i="1"/>
  <c r="DG19" i="1"/>
  <c r="DH49" i="1"/>
  <c r="DG41" i="1"/>
  <c r="DH41" i="1"/>
  <c r="DG9" i="1"/>
  <c r="DH9" i="1"/>
  <c r="DH73" i="1"/>
  <c r="DH22" i="1"/>
  <c r="DH34" i="1"/>
  <c r="DI37" i="1"/>
  <c r="DG37" i="1"/>
  <c r="DH48" i="1"/>
  <c r="DG17" i="1"/>
  <c r="DH19" i="1"/>
  <c r="G84" i="1"/>
  <c r="F84" i="1" s="1"/>
  <c r="X84" i="1"/>
  <c r="CU72" i="1"/>
  <c r="CU73" i="1"/>
  <c r="CU75" i="1"/>
  <c r="DG10" i="1"/>
  <c r="I84" i="1"/>
  <c r="DA84" i="1"/>
  <c r="DH25" i="1"/>
  <c r="DH44" i="1"/>
  <c r="DH68" i="1"/>
  <c r="DH72" i="1"/>
  <c r="DH38" i="1"/>
  <c r="DG40" i="1"/>
  <c r="DG55" i="1"/>
  <c r="DH12" i="1"/>
  <c r="DH46" i="1"/>
  <c r="W59" i="1"/>
  <c r="BN72" i="1"/>
  <c r="AX84" i="1"/>
  <c r="DH35" i="1"/>
  <c r="DG42" i="1"/>
  <c r="BN75" i="1"/>
  <c r="CU81" i="1"/>
  <c r="AT83" i="1"/>
  <c r="U67" i="1" l="1"/>
  <c r="DG67" i="1" s="1"/>
  <c r="U75" i="1"/>
  <c r="DG75" i="1" s="1"/>
  <c r="U82" i="1"/>
  <c r="DG82" i="1" s="1"/>
  <c r="U83" i="1"/>
  <c r="DG83" i="1" s="1"/>
  <c r="U81" i="1"/>
  <c r="DG81" i="1" s="1"/>
  <c r="U80" i="1"/>
  <c r="DG80" i="1" s="1"/>
  <c r="U57" i="1"/>
  <c r="DG57" i="1" s="1"/>
  <c r="U61" i="1"/>
  <c r="DG61" i="1" s="1"/>
  <c r="U62" i="1"/>
  <c r="DG62" i="1" s="1"/>
  <c r="U73" i="1"/>
  <c r="DG73" i="1" s="1"/>
  <c r="DH82" i="1"/>
  <c r="DI81" i="1"/>
  <c r="AT84" i="1"/>
  <c r="U65" i="1"/>
  <c r="DG65" i="1" s="1"/>
  <c r="U76" i="1"/>
  <c r="DG76" i="1" s="1"/>
  <c r="U71" i="1"/>
  <c r="DG71" i="1" s="1"/>
  <c r="U79" i="1"/>
  <c r="DG79" i="1" s="1"/>
  <c r="W84" i="1"/>
  <c r="U70" i="1"/>
  <c r="DG70" i="1" s="1"/>
  <c r="BN84" i="1"/>
  <c r="U74" i="1"/>
  <c r="DG74" i="1" s="1"/>
  <c r="U60" i="1"/>
  <c r="DG60" i="1" s="1"/>
  <c r="U68" i="1"/>
  <c r="DG68" i="1" s="1"/>
  <c r="CU84" i="1"/>
  <c r="DH79" i="1"/>
  <c r="DH60" i="1"/>
  <c r="V84" i="1"/>
  <c r="U78" i="1"/>
  <c r="DG78" i="1" s="1"/>
  <c r="DH71" i="1"/>
  <c r="U72" i="1"/>
  <c r="DG72" i="1" s="1"/>
  <c r="DG53" i="1"/>
  <c r="U63" i="1"/>
  <c r="DG63" i="1" s="1"/>
  <c r="DG51" i="1"/>
  <c r="DI23" i="1"/>
  <c r="DG23" i="1"/>
  <c r="DH31" i="1"/>
  <c r="DG56" i="1"/>
  <c r="U69" i="1"/>
  <c r="DG69" i="1" s="1"/>
  <c r="DI77" i="1"/>
  <c r="U77" i="1"/>
  <c r="DG77" i="1" s="1"/>
  <c r="DH36" i="1"/>
  <c r="DG36" i="1"/>
  <c r="U58" i="1"/>
  <c r="DG58" i="1" s="1"/>
  <c r="DH58" i="1"/>
  <c r="DG33" i="1"/>
  <c r="DG26" i="1"/>
  <c r="DG50" i="1"/>
  <c r="DH50" i="1"/>
  <c r="DH20" i="1"/>
  <c r="DG20" i="1"/>
  <c r="DG12" i="1"/>
  <c r="DG47" i="1"/>
  <c r="DG54" i="1"/>
  <c r="U66" i="1"/>
  <c r="DG66" i="1" s="1"/>
  <c r="U59" i="1"/>
  <c r="DG59" i="1" s="1"/>
  <c r="DI59" i="1"/>
  <c r="DI21" i="1"/>
  <c r="DG21" i="1"/>
  <c r="DG18" i="1"/>
  <c r="DH18" i="1"/>
  <c r="U84" i="1" l="1"/>
  <c r="DI84" i="1"/>
  <c r="DG84" i="1"/>
  <c r="DH84" i="1"/>
</calcChain>
</file>

<file path=xl/sharedStrings.xml><?xml version="1.0" encoding="utf-8"?>
<sst xmlns="http://schemas.openxmlformats.org/spreadsheetml/2006/main" count="252" uniqueCount="154">
  <si>
    <t xml:space="preserve">Неотложная помощь по территориальной программе государственных гарантий (планируется в посещениях) на 2026 год.   </t>
  </si>
  <si>
    <t>(предложения МЗ СО на Комиссию)</t>
  </si>
  <si>
    <t>неотложная пормощь в стоматологии</t>
  </si>
  <si>
    <t>неотложная помощь в приемных отделениях круглосуточных стационаров</t>
  </si>
  <si>
    <t>по травматологии-ортопедии в травмпункте медицинской организации</t>
  </si>
  <si>
    <t>доврачебная без травматологии-ортопедии</t>
  </si>
  <si>
    <t>врачебная без травматологии-ортопедии</t>
  </si>
  <si>
    <t>Итого по базовой программе ОМС</t>
  </si>
  <si>
    <t>на дому</t>
  </si>
  <si>
    <t>в медицинской организации</t>
  </si>
  <si>
    <t>В МЕДИЦИНСКОЙ ОРГАНИЗАЦИИ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</si>
  <si>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</si>
  <si>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</si>
  <si>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</si>
  <si>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</si>
  <si>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</si>
  <si>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</si>
  <si>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</si>
  <si>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</si>
  <si>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Урология-андрология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</si>
  <si>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</si>
  <si>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</si>
  <si>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</si>
  <si>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</si>
  <si>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</si>
  <si>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всего</t>
  </si>
  <si>
    <t>в том числе: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</si>
  <si>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</si>
  <si>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</si>
  <si>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</si>
  <si>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</si>
  <si>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</si>
  <si>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</si>
  <si>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</si>
  <si>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хирургия всего</t>
  </si>
  <si>
    <t>сердечно-сосудистые хирурги всего</t>
  </si>
  <si>
    <t>травматологи-ортопеды всего</t>
  </si>
  <si>
    <t>онкологи всего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</si>
  <si>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</si>
  <si>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</si>
  <si>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</si>
  <si>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</si>
  <si>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</si>
  <si>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</si>
  <si>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</si>
  <si>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</si>
  <si>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взрослому населению</t>
  </si>
  <si>
    <t>детскому населению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</si>
  <si>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</si>
  <si>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</si>
  <si>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</si>
  <si>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</si>
  <si>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</si>
  <si>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</si>
  <si>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</si>
  <si>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</si>
  <si>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</si>
  <si>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</si>
  <si>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</si>
  <si>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</si>
  <si>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</si>
  <si>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</si>
  <si>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</si>
  <si>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</si>
  <si>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</si>
  <si>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</si>
  <si>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 xml:space="preserve">диабетологи </t>
  </si>
  <si>
    <t>хирурги взрослые</t>
  </si>
  <si>
    <t>детские хирурги</t>
  </si>
  <si>
    <t>торакальной хирургии</t>
  </si>
  <si>
    <t>колопроктологи</t>
  </si>
  <si>
    <t>нейрохирурги</t>
  </si>
  <si>
    <t>онкологи взрослые</t>
  </si>
  <si>
    <t>онкологи детские</t>
  </si>
  <si>
    <t>урологи взрослые</t>
  </si>
  <si>
    <t>детские урологи</t>
  </si>
  <si>
    <t>ГУЗ СО "Александрово-Гайская РБ"</t>
  </si>
  <si>
    <t>ГУЗ СО "Аркадакская РБ"</t>
  </si>
  <si>
    <t>ГУЗ СО "Аткарская РБ"</t>
  </si>
  <si>
    <t>ГУЗ СО "Базарно-Карабулакская РБ"</t>
  </si>
  <si>
    <t>ГУЗ СО "Балаковская городская клиническая больница"</t>
  </si>
  <si>
    <t>ГАУЗ СО «Балаковская стоматологическая поликлиника»</t>
  </si>
  <si>
    <t>ГУЗ СО "Балаковская районная поликлиника"</t>
  </si>
  <si>
    <t>ГУЗ СО "Балашовская районная больница"</t>
  </si>
  <si>
    <t>ГУЗ СО «Балашовская стоматологическая поликлиника»</t>
  </si>
  <si>
    <t>ГУЗ СО "Балтайская РБ"</t>
  </si>
  <si>
    <t>ГУЗ СО "Вольская РБ"</t>
  </si>
  <si>
    <t>ГАУЗ СО «Вольская стоматологическая поликлиника»</t>
  </si>
  <si>
    <t>ГУЗ СО "Воскресенская РБ"</t>
  </si>
  <si>
    <t>ГУЗ СО "Дергачевская РБ"</t>
  </si>
  <si>
    <t>ГУЗ СО "Духовницкая РБ"</t>
  </si>
  <si>
    <t>ГУЗ СО "Екатериновская РБ"</t>
  </si>
  <si>
    <t>ГУЗ СО "Ершовская РБ"</t>
  </si>
  <si>
    <t>ГУЗ СО "Ивантеевская РБ"</t>
  </si>
  <si>
    <t>ГУЗ СО "Калининская РБ"</t>
  </si>
  <si>
    <t>ГУЗ СО "Красноармейская РБ"</t>
  </si>
  <si>
    <t>ГУЗ СО "Краснокутская РБ"</t>
  </si>
  <si>
    <t>ГУЗ СО "Краснопартизанская РБ"</t>
  </si>
  <si>
    <t>ГУЗ СО "Лысогорская РБ"</t>
  </si>
  <si>
    <t>ГУЗ СО "Марксовская РБ"</t>
  </si>
  <si>
    <t>ГУЗ СО "Новобурасская РБ"</t>
  </si>
  <si>
    <t>ГУЗ СО "Новоузенская РБ"</t>
  </si>
  <si>
    <t>ГУЗ СО "Озинская РБ"</t>
  </si>
  <si>
    <t>ГУЗ СО "Перелюбская РБ"</t>
  </si>
  <si>
    <t>ГУЗ СО "Петровская РБ"</t>
  </si>
  <si>
    <t>ГУЗ СО "Питерская РБ"</t>
  </si>
  <si>
    <t>ГУЗ СО "Пугачевская РБ"</t>
  </si>
  <si>
    <t>ГУЗ СО "Ровенская РБ"</t>
  </si>
  <si>
    <t>ГУЗ СО "Романовская РБ"</t>
  </si>
  <si>
    <t>ГУЗ СО "Ртищевская РБ"</t>
  </si>
  <si>
    <t>ГУЗ СО "Самойловская РБ"</t>
  </si>
  <si>
    <t>ГУЗ СО "Саратовская РБ"</t>
  </si>
  <si>
    <t>ГУЗ СО "МСЧ ЗАТО Светлый"</t>
  </si>
  <si>
    <t>ГУЗ СО "Советская РБ"</t>
  </si>
  <si>
    <t>ГУЗ СО "Татищевская РБ"</t>
  </si>
  <si>
    <t>ГУЗ СО "Турковская РБ"</t>
  </si>
  <si>
    <t>ГУЗ СО "Федоровская РБ"</t>
  </si>
  <si>
    <t>ГУЗ СО "Хвалынская РБ"</t>
  </si>
  <si>
    <t>ГАУЗ "Энгельсская городская клиническая больница №1"</t>
  </si>
  <si>
    <t>ГАУЗ "Энгельсская городская больница № 2"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</si>
  <si>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</si>
  <si>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</si>
  <si>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</si>
  <si>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</si>
  <si>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</si>
  <si>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ГАУЗ Энгельсская городская стоматологическая поликлиника</t>
  </si>
  <si>
    <t>ГАУЗ «Саратовская городская клиническая больница скорой медицинской помощи»</t>
  </si>
  <si>
    <t>ГУЗ Саратовская городская клиническая больница № 2 им.В.И.Разумовского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</si>
  <si>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</si>
  <si>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В.Н.Кошелева"</t>
  </si>
  <si>
    <t>ГУЗ "Саратовская городская клиническая больница № 8"</t>
  </si>
  <si>
    <t>ГУЗ "Саратовская городская клиническая больница №9"</t>
  </si>
  <si>
    <t>ГУЗ "Саратовская городская клиническая больница № 10"</t>
  </si>
  <si>
    <t>ГУЗ "Саратовская межрайонная детская поликлиника"</t>
  </si>
  <si>
    <t>ГУЗ «Саратовская городская детская клиническая больница»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</si>
  <si>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</si>
  <si>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</si>
  <si>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</si>
  <si>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Саратовская городская поликлиника № 16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</si>
  <si>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</si>
  <si>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</si>
  <si>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пол-ка"</t>
  </si>
  <si>
    <t>ГУЗ "Саратовская городская детская поликлиника № 8"</t>
  </si>
  <si>
    <t>ГАУЗ "Саратовская межрайонная стоматологическая поликлиника"</t>
  </si>
  <si>
    <t>ГАУЗ "Саратовская стоматологическая поликлиника № 2"</t>
  </si>
  <si>
    <t>ГУЗ "Областная клиническая больница"</t>
  </si>
  <si>
    <t>ГУЗ "Саратовская областная детская клиническая больница"</t>
  </si>
  <si>
    <t>ГУЗ "Саратовский областной клинический госпиталь для ветеранов войн"</t>
  </si>
  <si>
    <t>МУП Стоматологическая поликлиника Красноармейск</t>
  </si>
  <si>
    <t>СВОД СГМУ им. В.И.Разумовского</t>
  </si>
  <si>
    <t>ФГБУЗ СМЦ ФМБА России г.Балаково</t>
  </si>
  <si>
    <t>ЧУЗ «Клиническая больница "РЖД-Медицина" города Саратов"</t>
  </si>
  <si>
    <t>ООО Центр лазерной коррекции зрения и микрохирургии</t>
  </si>
  <si>
    <t>Итого объемы для жителей области в медицинских организациях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</si>
</sst>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* #,##0.00_р_._-;\-* #,##0.00_р_._-;_-* &quot;-&quot;??_р_._-;_-@_-"/>
  </numFmts>
  <fonts count="22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2"/>
      <name val="PT Astra Serif"/>
      <family val="1"/>
      <charset val="204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PT Astra Serif"/>
      <family val="1"/>
      <charset val="204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6">
    <xf numFmtId="0" fontId="0" fillId="0" borderId="0"/>
    <xf numFmtId="0" fontId="2" fillId="0" borderId="0"/>
    <xf numFmtId="0" fontId="8" fillId="0" borderId="0"/>
    <xf numFmtId="0" fontId="1" fillId="2" borderId="0" applyNumberFormat="0" applyBorder="0" applyAlignment="0" applyProtection="0"/>
    <xf numFmtId="0" fontId="9" fillId="2" borderId="0"/>
    <xf numFmtId="0" fontId="1" fillId="3" borderId="0" applyNumberFormat="0" applyBorder="0" applyAlignment="0" applyProtection="0"/>
    <xf numFmtId="0" fontId="9" fillId="3" borderId="0"/>
    <xf numFmtId="0" fontId="1" fillId="4" borderId="0" applyNumberFormat="0" applyBorder="0" applyAlignment="0" applyProtection="0"/>
    <xf numFmtId="0" fontId="9" fillId="4" borderId="0"/>
    <xf numFmtId="0" fontId="1" fillId="5" borderId="0" applyNumberFormat="0" applyBorder="0" applyAlignment="0" applyProtection="0"/>
    <xf numFmtId="0" fontId="9" fillId="5" borderId="0"/>
    <xf numFmtId="0" fontId="1" fillId="6" borderId="0" applyNumberFormat="0" applyBorder="0" applyAlignment="0" applyProtection="0"/>
    <xf numFmtId="0" fontId="9" fillId="6" borderId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2">
      <alignment vertical="center" wrapText="1"/>
    </xf>
    <xf numFmtId="0" fontId="11" fillId="0" borderId="2">
      <alignment vertical="center" wrapText="1"/>
    </xf>
    <xf numFmtId="0" fontId="12" fillId="11" borderId="2">
      <alignment horizontal="center" vertical="center" wrapText="1"/>
    </xf>
    <xf numFmtId="0" fontId="13" fillId="0" borderId="0"/>
    <xf numFmtId="0" fontId="14" fillId="0" borderId="0"/>
    <xf numFmtId="0" fontId="15" fillId="0" borderId="0"/>
    <xf numFmtId="0" fontId="16" fillId="0" borderId="0"/>
    <xf numFmtId="0" fontId="8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8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7" fillId="0" borderId="0"/>
    <xf numFmtId="0" fontId="2" fillId="0" borderId="0"/>
    <xf numFmtId="0" fontId="10" fillId="0" borderId="0"/>
    <xf numFmtId="0" fontId="18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9" fillId="0" borderId="0"/>
    <xf numFmtId="0" fontId="20" fillId="0" borderId="0"/>
    <xf numFmtId="0" fontId="9" fillId="0" borderId="0"/>
    <xf numFmtId="0" fontId="15" fillId="0" borderId="0"/>
    <xf numFmtId="0" fontId="10" fillId="0" borderId="0"/>
    <xf numFmtId="0" fontId="17" fillId="0" borderId="0"/>
    <xf numFmtId="0" fontId="16" fillId="0" borderId="0"/>
    <xf numFmtId="0" fontId="15" fillId="0" borderId="0"/>
    <xf numFmtId="165" fontId="10" fillId="0" borderId="0" applyFont="0" applyFill="0" applyBorder="0" applyAlignment="0" applyProtection="0"/>
  </cellStyleXfs>
  <cellXfs count="30">
    <xf numFmtId="0" fontId="0" fillId="0" borderId="0" xfId="0"/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0" fontId="4" fillId="0" borderId="0" xfId="0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3" fontId="6" fillId="7" borderId="3" xfId="0" applyNumberFormat="1" applyFont="1" applyFill="1" applyBorder="1" applyAlignment="1" applyProtection="1">
      <alignment horizontal="center" vertical="center" wrapText="1"/>
    </xf>
    <xf numFmtId="3" fontId="3" fillId="9" borderId="3" xfId="0" applyNumberFormat="1" applyFont="1" applyFill="1" applyBorder="1" applyAlignment="1" applyProtection="1">
      <alignment horizontal="center" vertical="center" wrapText="1"/>
    </xf>
    <xf numFmtId="3" fontId="6" fillId="10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vertical="center" wrapText="1"/>
    </xf>
    <xf numFmtId="3" fontId="6" fillId="7" borderId="2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0" fontId="6" fillId="7" borderId="5" xfId="1" applyNumberFormat="1" applyFont="1" applyFill="1" applyBorder="1" applyAlignment="1" applyProtection="1">
      <alignment vertical="center" wrapText="1"/>
    </xf>
    <xf numFmtId="0" fontId="3" fillId="7" borderId="2" xfId="2" applyNumberFormat="1" applyFont="1" applyFill="1" applyBorder="1" applyAlignment="1" applyProtection="1">
      <alignment vertical="center" wrapText="1"/>
    </xf>
    <xf numFmtId="1" fontId="21" fillId="0" borderId="6" xfId="159" applyNumberFormat="1" applyFont="1" applyFill="1" applyBorder="1" applyAlignment="1" applyProtection="1">
      <alignment horizontal="center" vertical="center"/>
      <protection locked="0"/>
    </xf>
    <xf numFmtId="0" fontId="21" fillId="0" borderId="6" xfId="0" applyFont="1" applyBorder="1"/>
    <xf numFmtId="3" fontId="6" fillId="10" borderId="2" xfId="0" applyNumberFormat="1" applyFont="1" applyFill="1" applyBorder="1" applyAlignment="1" applyProtection="1">
      <alignment horizontal="center" vertical="center" wrapText="1"/>
    </xf>
    <xf numFmtId="3" fontId="3" fillId="8" borderId="2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 applyProtection="1">
      <alignment horizontal="center" vertical="center" wrapText="1"/>
    </xf>
    <xf numFmtId="3" fontId="6" fillId="10" borderId="3" xfId="0" applyNumberFormat="1" applyFont="1" applyFill="1" applyBorder="1" applyAlignment="1" applyProtection="1">
      <alignment horizontal="center" vertical="center" wrapText="1"/>
    </xf>
    <xf numFmtId="3" fontId="6" fillId="9" borderId="2" xfId="0" applyNumberFormat="1" applyFont="1" applyFill="1" applyBorder="1" applyAlignment="1" applyProtection="1">
      <alignment horizontal="center" vertical="center" wrapText="1"/>
    </xf>
    <xf numFmtId="3" fontId="6" fillId="7" borderId="2" xfId="0" applyNumberFormat="1" applyFont="1" applyFill="1" applyBorder="1" applyAlignment="1" applyProtection="1">
      <alignment horizontal="center" vertical="center" wrapText="1"/>
    </xf>
    <xf numFmtId="3" fontId="6" fillId="7" borderId="3" xfId="0" applyNumberFormat="1" applyFont="1" applyFill="1" applyBorder="1" applyAlignment="1" applyProtection="1">
      <alignment horizontal="center" vertical="center" wrapText="1"/>
    </xf>
    <xf numFmtId="3" fontId="3" fillId="9" borderId="2" xfId="0" applyNumberFormat="1" applyFont="1" applyFill="1" applyBorder="1" applyAlignment="1" applyProtection="1">
      <alignment horizontal="center" vertical="center" wrapText="1"/>
    </xf>
    <xf numFmtId="3" fontId="3" fillId="9" borderId="3" xfId="0" applyNumberFormat="1" applyFont="1" applyFill="1" applyBorder="1" applyAlignment="1" applyProtection="1">
      <alignment horizontal="center" vertical="center" wrapText="1"/>
    </xf>
    <xf numFmtId="3" fontId="6" fillId="7" borderId="2" xfId="0" applyNumberFormat="1" applyFont="1" applyFill="1" applyBorder="1" applyAlignment="1" applyProtection="1">
      <alignment horizontal="center" vertical="center"/>
    </xf>
    <xf numFmtId="0" fontId="6" fillId="7" borderId="2" xfId="0" applyNumberFormat="1" applyFont="1" applyFill="1" applyBorder="1" applyAlignment="1" applyProtection="1">
      <alignment horizontal="center" vertical="center" wrapText="1"/>
    </xf>
  </cellXfs>
  <cellStyles count="166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dataCell 2" xfId="40"/>
    <cellStyle name="textAlignCenterFontBoldColor" xfId="41"/>
    <cellStyle name="Обычный" xfId="0" builtinId="0"/>
    <cellStyle name="Обычный 10" xfId="42"/>
    <cellStyle name="Обычный 10 2" xfId="43"/>
    <cellStyle name="Обычный 102" xfId="44"/>
    <cellStyle name="Обычный 11" xfId="45"/>
    <cellStyle name="Обычный 12" xfId="46"/>
    <cellStyle name="Обычный 13" xfId="1"/>
    <cellStyle name="Обычный 15" xfId="47"/>
    <cellStyle name="Обычный 15 2" xfId="48"/>
    <cellStyle name="Обычный 15 3" xfId="49"/>
    <cellStyle name="Обычный 17" xfId="50"/>
    <cellStyle name="Обычный 17 2" xfId="51"/>
    <cellStyle name="Обычный 17 3" xfId="52"/>
    <cellStyle name="Обычный 18" xfId="53"/>
    <cellStyle name="Обычный 18 2" xfId="54"/>
    <cellStyle name="Обычный 18 3" xfId="55"/>
    <cellStyle name="Обычный 2" xfId="56"/>
    <cellStyle name="Обычный 2 10" xfId="57"/>
    <cellStyle name="Обычный 2 11" xfId="58"/>
    <cellStyle name="Обычный 2 12" xfId="59"/>
    <cellStyle name="Обычный 2 13" xfId="60"/>
    <cellStyle name="Обычный 2 14" xfId="61"/>
    <cellStyle name="Обычный 2 15" xfId="62"/>
    <cellStyle name="Обычный 2 16" xfId="63"/>
    <cellStyle name="Обычный 2 17" xfId="64"/>
    <cellStyle name="Обычный 2 18" xfId="65"/>
    <cellStyle name="Обычный 2 19" xfId="66"/>
    <cellStyle name="Обычный 2 2" xfId="67"/>
    <cellStyle name="Обычный 2 2 2" xfId="68"/>
    <cellStyle name="Обычный 2 20" xfId="69"/>
    <cellStyle name="Обычный 2 21" xfId="70"/>
    <cellStyle name="Обычный 2 22" xfId="71"/>
    <cellStyle name="Обычный 2 23" xfId="72"/>
    <cellStyle name="Обычный 2 24" xfId="73"/>
    <cellStyle name="Обычный 2 25" xfId="74"/>
    <cellStyle name="Обычный 2 26" xfId="75"/>
    <cellStyle name="Обычный 2 27" xfId="76"/>
    <cellStyle name="Обычный 2 28" xfId="77"/>
    <cellStyle name="Обычный 2 29" xfId="78"/>
    <cellStyle name="Обычный 2 3" xfId="79"/>
    <cellStyle name="Обычный 2 3 2" xfId="80"/>
    <cellStyle name="Обычный 2 4" xfId="81"/>
    <cellStyle name="Обычный 2 5" xfId="82"/>
    <cellStyle name="Обычный 2 6" xfId="83"/>
    <cellStyle name="Обычный 2 7" xfId="84"/>
    <cellStyle name="Обычный 2 8" xfId="85"/>
    <cellStyle name="Обычный 2 9" xfId="86"/>
    <cellStyle name="Обычный 3" xfId="87"/>
    <cellStyle name="Обычный 3 10" xfId="88"/>
    <cellStyle name="Обычный 3 11" xfId="89"/>
    <cellStyle name="Обычный 3 12" xfId="90"/>
    <cellStyle name="Обычный 3 13" xfId="91"/>
    <cellStyle name="Обычный 3 14" xfId="92"/>
    <cellStyle name="Обычный 3 15" xfId="93"/>
    <cellStyle name="Обычный 3 16" xfId="94"/>
    <cellStyle name="Обычный 3 17" xfId="95"/>
    <cellStyle name="Обычный 3 18" xfId="96"/>
    <cellStyle name="Обычный 3 19" xfId="97"/>
    <cellStyle name="Обычный 3 2" xfId="98"/>
    <cellStyle name="Обычный 3 2 2" xfId="99"/>
    <cellStyle name="Обычный 3 2 3" xfId="100"/>
    <cellStyle name="Обычный 3 20" xfId="101"/>
    <cellStyle name="Обычный 3 21" xfId="102"/>
    <cellStyle name="Обычный 3 22" xfId="103"/>
    <cellStyle name="Обычный 3 23" xfId="104"/>
    <cellStyle name="Обычный 3 24" xfId="105"/>
    <cellStyle name="Обычный 3 25" xfId="106"/>
    <cellStyle name="Обычный 3 26" xfId="107"/>
    <cellStyle name="Обычный 3 27" xfId="108"/>
    <cellStyle name="Обычный 3 3" xfId="109"/>
    <cellStyle name="Обычный 3 3 2" xfId="110"/>
    <cellStyle name="Обычный 3 4" xfId="111"/>
    <cellStyle name="Обычный 3 5" xfId="112"/>
    <cellStyle name="Обычный 3 6" xfId="113"/>
    <cellStyle name="Обычный 3 7" xfId="114"/>
    <cellStyle name="Обычный 3 8" xfId="115"/>
    <cellStyle name="Обычный 3 9" xfId="116"/>
    <cellStyle name="Обычный 34" xfId="117"/>
    <cellStyle name="Обычный 34 2" xfId="118"/>
    <cellStyle name="Обычный 34 3" xfId="119"/>
    <cellStyle name="Обычный 4" xfId="120"/>
    <cellStyle name="Обычный 4 2" xfId="121"/>
    <cellStyle name="Обычный 4 3" xfId="122"/>
    <cellStyle name="Обычный 5" xfId="123"/>
    <cellStyle name="Обычный 5 10" xfId="124"/>
    <cellStyle name="Обычный 5 11" xfId="125"/>
    <cellStyle name="Обычный 5 12" xfId="126"/>
    <cellStyle name="Обычный 5 13" xfId="127"/>
    <cellStyle name="Обычный 5 14" xfId="128"/>
    <cellStyle name="Обычный 5 15" xfId="129"/>
    <cellStyle name="Обычный 5 16" xfId="130"/>
    <cellStyle name="Обычный 5 17" xfId="131"/>
    <cellStyle name="Обычный 5 18" xfId="132"/>
    <cellStyle name="Обычный 5 19" xfId="133"/>
    <cellStyle name="Обычный 5 2" xfId="134"/>
    <cellStyle name="Обычный 5 2 2" xfId="135"/>
    <cellStyle name="Обычный 5 20" xfId="136"/>
    <cellStyle name="Обычный 5 21" xfId="137"/>
    <cellStyle name="Обычный 5 22" xfId="138"/>
    <cellStyle name="Обычный 5 23" xfId="139"/>
    <cellStyle name="Обычный 5 24" xfId="140"/>
    <cellStyle name="Обычный 5 25" xfId="141"/>
    <cellStyle name="Обычный 5 26" xfId="142"/>
    <cellStyle name="Обычный 5 27" xfId="143"/>
    <cellStyle name="Обычный 5 3" xfId="144"/>
    <cellStyle name="Обычный 5 4" xfId="145"/>
    <cellStyle name="Обычный 5 5" xfId="146"/>
    <cellStyle name="Обычный 5 6" xfId="147"/>
    <cellStyle name="Обычный 5 7" xfId="148"/>
    <cellStyle name="Обычный 5 8" xfId="149"/>
    <cellStyle name="Обычный 5 9" xfId="150"/>
    <cellStyle name="Обычный 6" xfId="151"/>
    <cellStyle name="Обычный 6 2" xfId="152"/>
    <cellStyle name="Обычный 6 3" xfId="153"/>
    <cellStyle name="Обычный 7" xfId="154"/>
    <cellStyle name="Обычный 7 2" xfId="155"/>
    <cellStyle name="Обычный 7 3" xfId="156"/>
    <cellStyle name="Обычный 8" xfId="157"/>
    <cellStyle name="Обычный 8 2" xfId="158"/>
    <cellStyle name="Обычный 8 2 2" xfId="159"/>
    <cellStyle name="Обычный 8 3" xfId="2"/>
    <cellStyle name="Обычный 9" xfId="160"/>
    <cellStyle name="Обычный 9 2" xfId="161"/>
    <cellStyle name="Обычный 9 2 2" xfId="162"/>
    <cellStyle name="Обычный 9 3" xfId="163"/>
    <cellStyle name="Обычный 90" xfId="164"/>
    <cellStyle name="Финансовый 2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89"/>
  <sheetViews>
    <sheetView showZeros="0" tabSelected="1" zoomScale="82" zoomScaleNormal="82" workbookViewId="0">
      <pane xSplit="2" ySplit="6" topLeftCell="CM76" activePane="bottomRight" state="frozen"/>
      <selection pane="topRight" activeCell="C1" sqref="C1"/>
      <selection pane="bottomLeft" activeCell="A7" sqref="A7"/>
      <selection pane="bottomRight" activeCell="A85" sqref="A85:XFD87"/>
    </sheetView>
  </sheetViews>
  <sheetFormatPr defaultRowHeight="12.75" outlineLevelCol="1" x14ac:dyDescent="0.2"/>
  <cols>
    <col min="1" max="1" width="0" hidden="1" customWidth="1" outlineLevel="1"/>
    <col min="2" max="2" width="65.5703125" customWidth="1" collapsed="1"/>
    <col min="3" max="3" width="10.5703125" style="2" customWidth="1"/>
    <col min="4" max="11" width="9.140625" style="2" customWidth="1"/>
    <col min="12" max="12" width="11.42578125" style="2" customWidth="1"/>
    <col min="13" max="17" width="9.140625" style="2" customWidth="1"/>
    <col min="18" max="18" width="10.85546875" style="2" customWidth="1"/>
    <col min="19" max="25" width="9.140625" style="2" customWidth="1"/>
    <col min="26" max="26" width="12.7109375" style="2" customWidth="1"/>
    <col min="27" max="38" width="9.140625" style="2" customWidth="1"/>
    <col min="39" max="39" width="15.42578125" style="2" customWidth="1"/>
    <col min="40" max="110" width="9.140625" style="2" customWidth="1"/>
    <col min="111" max="111" width="14.42578125" style="2" customWidth="1"/>
    <col min="112" max="112" width="10.140625" style="2" customWidth="1"/>
    <col min="113" max="113" width="12" style="2" customWidth="1"/>
  </cols>
  <sheetData>
    <row r="1" spans="1:113" ht="15.75" x14ac:dyDescent="0.2">
      <c r="C1" s="1" t="s">
        <v>0</v>
      </c>
    </row>
    <row r="2" spans="1:113" s="6" customFormat="1" ht="24" customHeight="1" x14ac:dyDescent="0.2">
      <c r="B2" s="3"/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</row>
    <row r="3" spans="1:113" s="3" customFormat="1" ht="15.75" customHeight="1" x14ac:dyDescent="0.2">
      <c r="B3" s="29"/>
      <c r="C3" s="24" t="s">
        <v>2</v>
      </c>
      <c r="D3" s="24"/>
      <c r="E3" s="24"/>
      <c r="F3" s="24" t="s">
        <v>3</v>
      </c>
      <c r="G3" s="24"/>
      <c r="H3" s="24"/>
      <c r="I3" s="24" t="s">
        <v>4</v>
      </c>
      <c r="J3" s="24"/>
      <c r="K3" s="24"/>
      <c r="L3" s="24" t="s">
        <v>5</v>
      </c>
      <c r="M3" s="24"/>
      <c r="N3" s="24"/>
      <c r="O3" s="24"/>
      <c r="P3" s="24"/>
      <c r="Q3" s="24"/>
      <c r="R3" s="24" t="s">
        <v>6</v>
      </c>
      <c r="S3" s="24"/>
      <c r="T3" s="24"/>
      <c r="U3" s="24"/>
      <c r="V3" s="24"/>
      <c r="W3" s="24"/>
      <c r="X3" s="24" t="s">
        <v>6</v>
      </c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 t="s">
        <v>6</v>
      </c>
      <c r="AL3" s="24"/>
      <c r="AM3" s="24"/>
      <c r="AN3" s="24"/>
      <c r="AO3" s="24"/>
      <c r="AP3" s="24"/>
      <c r="AQ3" s="24"/>
      <c r="AR3" s="24"/>
      <c r="AS3" s="24"/>
      <c r="AT3" s="24" t="s">
        <v>6</v>
      </c>
      <c r="AU3" s="24"/>
      <c r="AV3" s="24"/>
      <c r="AW3" s="24"/>
      <c r="AX3" s="24"/>
      <c r="AY3" s="24"/>
      <c r="AZ3" s="24"/>
      <c r="BA3" s="24" t="s">
        <v>6</v>
      </c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 t="s">
        <v>6</v>
      </c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 t="s">
        <v>6</v>
      </c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 t="s">
        <v>6</v>
      </c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0" t="s">
        <v>7</v>
      </c>
      <c r="DH3" s="20"/>
      <c r="DI3" s="20"/>
    </row>
    <row r="4" spans="1:113" s="7" customFormat="1" ht="44.25" customHeight="1" x14ac:dyDescent="0.2">
      <c r="B4" s="29"/>
      <c r="C4" s="24"/>
      <c r="D4" s="24"/>
      <c r="E4" s="24"/>
      <c r="F4" s="24"/>
      <c r="G4" s="24"/>
      <c r="H4" s="24"/>
      <c r="I4" s="24"/>
      <c r="J4" s="24"/>
      <c r="K4" s="24"/>
      <c r="L4" s="28" t="s">
        <v>8</v>
      </c>
      <c r="M4" s="28"/>
      <c r="N4" s="28"/>
      <c r="O4" s="24" t="s">
        <v>9</v>
      </c>
      <c r="P4" s="24"/>
      <c r="Q4" s="24"/>
      <c r="R4" s="28" t="s">
        <v>8</v>
      </c>
      <c r="S4" s="28"/>
      <c r="T4" s="28"/>
      <c r="U4" s="26" t="s">
        <v>10</v>
      </c>
      <c r="V4" s="26"/>
      <c r="W4" s="26"/>
      <c r="X4" s="23" t="s">
        <v>11</v>
      </c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 t="s">
        <v>12</v>
      </c>
      <c r="AL4" s="23"/>
      <c r="AM4" s="23"/>
      <c r="AN4" s="23"/>
      <c r="AO4" s="23"/>
      <c r="AP4" s="23"/>
      <c r="AQ4" s="23"/>
      <c r="AR4" s="23"/>
      <c r="AS4" s="23"/>
      <c r="AT4" s="23" t="s">
        <v>13</v>
      </c>
      <c r="AU4" s="23"/>
      <c r="AV4" s="23"/>
      <c r="AW4" s="23"/>
      <c r="AX4" s="23"/>
      <c r="AY4" s="23"/>
      <c r="AZ4" s="23"/>
      <c r="BA4" s="23" t="s">
        <v>14</v>
      </c>
      <c r="BB4" s="23"/>
      <c r="BC4" s="23"/>
      <c r="BD4" s="23"/>
      <c r="BE4" s="23" t="s">
        <v>15</v>
      </c>
      <c r="BF4" s="23"/>
      <c r="BG4" s="23"/>
      <c r="BH4" s="23" t="s">
        <v>16</v>
      </c>
      <c r="BI4" s="23"/>
      <c r="BJ4" s="23"/>
      <c r="BK4" s="23" t="s">
        <v>17</v>
      </c>
      <c r="BL4" s="23"/>
      <c r="BM4" s="23"/>
      <c r="BN4" s="23" t="s">
        <v>18</v>
      </c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 t="s">
        <v>19</v>
      </c>
      <c r="CD4" s="23"/>
      <c r="CE4" s="23"/>
      <c r="CF4" s="23" t="s">
        <v>20</v>
      </c>
      <c r="CG4" s="23"/>
      <c r="CH4" s="23"/>
      <c r="CI4" s="23" t="s">
        <v>21</v>
      </c>
      <c r="CJ4" s="23"/>
      <c r="CK4" s="23"/>
      <c r="CL4" s="23"/>
      <c r="CM4" s="23"/>
      <c r="CN4" s="23"/>
      <c r="CO4" s="23" t="s">
        <v>22</v>
      </c>
      <c r="CP4" s="23"/>
      <c r="CQ4" s="23"/>
      <c r="CR4" s="23" t="s">
        <v>23</v>
      </c>
      <c r="CS4" s="23"/>
      <c r="CT4" s="23"/>
      <c r="CU4" s="23" t="s">
        <v>24</v>
      </c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0"/>
      <c r="DH4" s="20"/>
      <c r="DI4" s="20"/>
    </row>
    <row r="5" spans="1:113" s="7" customFormat="1" ht="15.75" customHeight="1" x14ac:dyDescent="0.2">
      <c r="B5" s="29"/>
      <c r="C5" s="24" t="s">
        <v>25</v>
      </c>
      <c r="D5" s="24" t="s">
        <v>26</v>
      </c>
      <c r="E5" s="24"/>
      <c r="F5" s="24" t="s">
        <v>25</v>
      </c>
      <c r="G5" s="24" t="s">
        <v>26</v>
      </c>
      <c r="H5" s="24"/>
      <c r="I5" s="24" t="s">
        <v>25</v>
      </c>
      <c r="J5" s="24" t="s">
        <v>26</v>
      </c>
      <c r="K5" s="24"/>
      <c r="L5" s="24" t="s">
        <v>25</v>
      </c>
      <c r="M5" s="24" t="s">
        <v>26</v>
      </c>
      <c r="N5" s="24"/>
      <c r="O5" s="24" t="s">
        <v>25</v>
      </c>
      <c r="P5" s="24" t="s">
        <v>26</v>
      </c>
      <c r="Q5" s="24"/>
      <c r="R5" s="24" t="s">
        <v>25</v>
      </c>
      <c r="S5" s="24" t="s">
        <v>26</v>
      </c>
      <c r="T5" s="24"/>
      <c r="U5" s="26" t="s">
        <v>25</v>
      </c>
      <c r="V5" s="26" t="s">
        <v>26</v>
      </c>
      <c r="W5" s="26"/>
      <c r="X5" s="19" t="s">
        <v>27</v>
      </c>
      <c r="Y5" s="19" t="s">
        <v>26</v>
      </c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 t="s">
        <v>27</v>
      </c>
      <c r="AL5" s="19" t="s">
        <v>26</v>
      </c>
      <c r="AM5" s="19"/>
      <c r="AN5" s="19"/>
      <c r="AO5" s="19"/>
      <c r="AP5" s="19"/>
      <c r="AQ5" s="19"/>
      <c r="AR5" s="19"/>
      <c r="AS5" s="19"/>
      <c r="AT5" s="19" t="s">
        <v>25</v>
      </c>
      <c r="AU5" s="19" t="s">
        <v>28</v>
      </c>
      <c r="AV5" s="19" t="s">
        <v>29</v>
      </c>
      <c r="AW5" s="19"/>
      <c r="AX5" s="19" t="s">
        <v>30</v>
      </c>
      <c r="AY5" s="19" t="s">
        <v>29</v>
      </c>
      <c r="AZ5" s="19"/>
      <c r="BA5" s="19" t="s">
        <v>27</v>
      </c>
      <c r="BB5" s="19" t="s">
        <v>26</v>
      </c>
      <c r="BC5" s="19"/>
      <c r="BD5" s="19"/>
      <c r="BE5" s="19" t="s">
        <v>31</v>
      </c>
      <c r="BF5" s="19" t="s">
        <v>29</v>
      </c>
      <c r="BG5" s="19"/>
      <c r="BH5" s="19" t="s">
        <v>32</v>
      </c>
      <c r="BI5" s="19" t="s">
        <v>29</v>
      </c>
      <c r="BJ5" s="19"/>
      <c r="BK5" s="19" t="s">
        <v>33</v>
      </c>
      <c r="BL5" s="19" t="s">
        <v>29</v>
      </c>
      <c r="BM5" s="19"/>
      <c r="BN5" s="19" t="s">
        <v>34</v>
      </c>
      <c r="BO5" s="19" t="s">
        <v>26</v>
      </c>
      <c r="BP5" s="19"/>
      <c r="BQ5" s="19"/>
      <c r="BR5" s="19"/>
      <c r="BS5" s="19"/>
      <c r="BT5" s="19" t="s">
        <v>35</v>
      </c>
      <c r="BU5" s="19" t="s">
        <v>29</v>
      </c>
      <c r="BV5" s="19"/>
      <c r="BW5" s="19" t="s">
        <v>36</v>
      </c>
      <c r="BX5" s="19" t="s">
        <v>29</v>
      </c>
      <c r="BY5" s="19"/>
      <c r="BZ5" s="19" t="s">
        <v>37</v>
      </c>
      <c r="CA5" s="19" t="s">
        <v>29</v>
      </c>
      <c r="CB5" s="19"/>
      <c r="CC5" s="19" t="s">
        <v>27</v>
      </c>
      <c r="CD5" s="19" t="s">
        <v>26</v>
      </c>
      <c r="CE5" s="19"/>
      <c r="CF5" s="19" t="s">
        <v>38</v>
      </c>
      <c r="CG5" s="19" t="s">
        <v>26</v>
      </c>
      <c r="CH5" s="19"/>
      <c r="CI5" s="19" t="s">
        <v>39</v>
      </c>
      <c r="CJ5" s="19" t="s">
        <v>26</v>
      </c>
      <c r="CK5" s="19"/>
      <c r="CL5" s="19" t="s">
        <v>40</v>
      </c>
      <c r="CM5" s="19" t="s">
        <v>26</v>
      </c>
      <c r="CN5" s="19"/>
      <c r="CO5" s="19" t="s">
        <v>41</v>
      </c>
      <c r="CP5" s="19" t="s">
        <v>26</v>
      </c>
      <c r="CQ5" s="19"/>
      <c r="CR5" s="19" t="s">
        <v>42</v>
      </c>
      <c r="CS5" s="19" t="s">
        <v>26</v>
      </c>
      <c r="CT5" s="19"/>
      <c r="CU5" s="19" t="s">
        <v>27</v>
      </c>
      <c r="CV5" s="19" t="s">
        <v>29</v>
      </c>
      <c r="CW5" s="19"/>
      <c r="CX5" s="19" t="s">
        <v>43</v>
      </c>
      <c r="CY5" s="19" t="s">
        <v>29</v>
      </c>
      <c r="CZ5" s="19"/>
      <c r="DA5" s="19" t="s">
        <v>44</v>
      </c>
      <c r="DB5" s="19" t="s">
        <v>29</v>
      </c>
      <c r="DC5" s="19"/>
      <c r="DD5" s="19" t="s">
        <v>45</v>
      </c>
      <c r="DE5" s="19" t="s">
        <v>29</v>
      </c>
      <c r="DF5" s="19"/>
      <c r="DG5" s="20" t="s">
        <v>25</v>
      </c>
      <c r="DH5" s="20" t="s">
        <v>26</v>
      </c>
      <c r="DI5" s="20"/>
    </row>
    <row r="6" spans="1:113" s="7" customFormat="1" ht="94.5" x14ac:dyDescent="0.2">
      <c r="B6" s="29"/>
      <c r="C6" s="25"/>
      <c r="D6" s="8" t="s">
        <v>46</v>
      </c>
      <c r="E6" s="8" t="s">
        <v>47</v>
      </c>
      <c r="F6" s="25"/>
      <c r="G6" s="8" t="s">
        <v>46</v>
      </c>
      <c r="H6" s="8" t="s">
        <v>47</v>
      </c>
      <c r="I6" s="25"/>
      <c r="J6" s="8" t="s">
        <v>46</v>
      </c>
      <c r="K6" s="8" t="s">
        <v>47</v>
      </c>
      <c r="L6" s="25"/>
      <c r="M6" s="8" t="s">
        <v>46</v>
      </c>
      <c r="N6" s="8" t="s">
        <v>47</v>
      </c>
      <c r="O6" s="25"/>
      <c r="P6" s="8" t="s">
        <v>46</v>
      </c>
      <c r="Q6" s="8" t="s">
        <v>47</v>
      </c>
      <c r="R6" s="25"/>
      <c r="S6" s="8" t="s">
        <v>46</v>
      </c>
      <c r="T6" s="8" t="s">
        <v>47</v>
      </c>
      <c r="U6" s="27"/>
      <c r="V6" s="9" t="s">
        <v>46</v>
      </c>
      <c r="W6" s="9" t="s">
        <v>47</v>
      </c>
      <c r="X6" s="22"/>
      <c r="Y6" s="10" t="s">
        <v>48</v>
      </c>
      <c r="Z6" s="10" t="s">
        <v>49</v>
      </c>
      <c r="AA6" s="10" t="s">
        <v>50</v>
      </c>
      <c r="AB6" s="10" t="s">
        <v>51</v>
      </c>
      <c r="AC6" s="10" t="s">
        <v>52</v>
      </c>
      <c r="AD6" s="10" t="s">
        <v>53</v>
      </c>
      <c r="AE6" s="10" t="s">
        <v>54</v>
      </c>
      <c r="AF6" s="10" t="s">
        <v>55</v>
      </c>
      <c r="AG6" s="10" t="s">
        <v>56</v>
      </c>
      <c r="AH6" s="10" t="s">
        <v>57</v>
      </c>
      <c r="AI6" s="10" t="s">
        <v>58</v>
      </c>
      <c r="AJ6" s="10" t="s">
        <v>59</v>
      </c>
      <c r="AK6" s="22"/>
      <c r="AL6" s="10" t="s">
        <v>60</v>
      </c>
      <c r="AM6" s="10" t="s">
        <v>61</v>
      </c>
      <c r="AN6" s="10" t="s">
        <v>53</v>
      </c>
      <c r="AO6" s="10" t="s">
        <v>54</v>
      </c>
      <c r="AP6" s="10" t="s">
        <v>55</v>
      </c>
      <c r="AQ6" s="10" t="s">
        <v>59</v>
      </c>
      <c r="AR6" s="10" t="s">
        <v>56</v>
      </c>
      <c r="AS6" s="10" t="s">
        <v>57</v>
      </c>
      <c r="AT6" s="22"/>
      <c r="AU6" s="22"/>
      <c r="AV6" s="10" t="s">
        <v>62</v>
      </c>
      <c r="AW6" s="10" t="s">
        <v>63</v>
      </c>
      <c r="AX6" s="22"/>
      <c r="AY6" s="10" t="s">
        <v>46</v>
      </c>
      <c r="AZ6" s="10" t="s">
        <v>47</v>
      </c>
      <c r="BA6" s="22"/>
      <c r="BB6" s="10" t="s">
        <v>64</v>
      </c>
      <c r="BC6" s="10" t="s">
        <v>65</v>
      </c>
      <c r="BD6" s="10" t="s">
        <v>66</v>
      </c>
      <c r="BE6" s="22"/>
      <c r="BF6" s="10" t="s">
        <v>46</v>
      </c>
      <c r="BG6" s="10" t="s">
        <v>47</v>
      </c>
      <c r="BH6" s="22"/>
      <c r="BI6" s="10" t="s">
        <v>46</v>
      </c>
      <c r="BJ6" s="10" t="s">
        <v>47</v>
      </c>
      <c r="BK6" s="22"/>
      <c r="BL6" s="10" t="s">
        <v>46</v>
      </c>
      <c r="BM6" s="10" t="s">
        <v>47</v>
      </c>
      <c r="BN6" s="22"/>
      <c r="BO6" s="10" t="s">
        <v>67</v>
      </c>
      <c r="BP6" s="10" t="s">
        <v>68</v>
      </c>
      <c r="BQ6" s="10" t="s">
        <v>69</v>
      </c>
      <c r="BR6" s="10" t="s">
        <v>70</v>
      </c>
      <c r="BS6" s="10" t="s">
        <v>71</v>
      </c>
      <c r="BT6" s="22"/>
      <c r="BU6" s="10" t="s">
        <v>46</v>
      </c>
      <c r="BV6" s="10" t="s">
        <v>47</v>
      </c>
      <c r="BW6" s="22"/>
      <c r="BX6" s="10" t="s">
        <v>46</v>
      </c>
      <c r="BY6" s="10" t="s">
        <v>47</v>
      </c>
      <c r="BZ6" s="22"/>
      <c r="CA6" s="10" t="s">
        <v>72</v>
      </c>
      <c r="CB6" s="10" t="s">
        <v>73</v>
      </c>
      <c r="CC6" s="22"/>
      <c r="CD6" s="10" t="s">
        <v>74</v>
      </c>
      <c r="CE6" s="10" t="s">
        <v>75</v>
      </c>
      <c r="CF6" s="22"/>
      <c r="CG6" s="10" t="s">
        <v>46</v>
      </c>
      <c r="CH6" s="10" t="s">
        <v>47</v>
      </c>
      <c r="CI6" s="22"/>
      <c r="CJ6" s="10" t="s">
        <v>46</v>
      </c>
      <c r="CK6" s="10" t="s">
        <v>47</v>
      </c>
      <c r="CL6" s="22"/>
      <c r="CM6" s="10" t="s">
        <v>46</v>
      </c>
      <c r="CN6" s="10" t="s">
        <v>47</v>
      </c>
      <c r="CO6" s="22"/>
      <c r="CP6" s="10" t="s">
        <v>46</v>
      </c>
      <c r="CQ6" s="10" t="s">
        <v>47</v>
      </c>
      <c r="CR6" s="22"/>
      <c r="CS6" s="10" t="s">
        <v>46</v>
      </c>
      <c r="CT6" s="10" t="s">
        <v>47</v>
      </c>
      <c r="CU6" s="22"/>
      <c r="CV6" s="10" t="s">
        <v>46</v>
      </c>
      <c r="CW6" s="10" t="s">
        <v>47</v>
      </c>
      <c r="CX6" s="22"/>
      <c r="CY6" s="10" t="s">
        <v>46</v>
      </c>
      <c r="CZ6" s="10" t="s">
        <v>47</v>
      </c>
      <c r="DA6" s="22"/>
      <c r="DB6" s="10" t="s">
        <v>46</v>
      </c>
      <c r="DC6" s="10" t="s">
        <v>47</v>
      </c>
      <c r="DD6" s="22"/>
      <c r="DE6" s="10" t="s">
        <v>46</v>
      </c>
      <c r="DF6" s="10" t="s">
        <v>47</v>
      </c>
      <c r="DG6" s="21"/>
      <c r="DH6" s="11" t="s">
        <v>46</v>
      </c>
      <c r="DI6" s="11" t="s">
        <v>47</v>
      </c>
    </row>
    <row r="7" spans="1:113" s="3" customFormat="1" ht="15.75" x14ac:dyDescent="0.2">
      <c r="A7" s="3">
        <v>330</v>
      </c>
      <c r="B7" s="12" t="s">
        <v>76</v>
      </c>
      <c r="C7" s="13">
        <f t="shared" ref="C7:C56" si="0">D7+E7</f>
        <v>0</v>
      </c>
      <c r="D7" s="13"/>
      <c r="E7" s="13"/>
      <c r="F7" s="13">
        <f t="shared" ref="F7:F56" si="1">G7+H7</f>
        <v>0</v>
      </c>
      <c r="G7" s="13"/>
      <c r="H7" s="13"/>
      <c r="I7" s="13">
        <f t="shared" ref="I7:I56" si="2">K7+J7</f>
        <v>0</v>
      </c>
      <c r="J7" s="13"/>
      <c r="K7" s="13"/>
      <c r="L7" s="13">
        <f t="shared" ref="L7:L56" si="3">SUM(M7:N7)</f>
        <v>0</v>
      </c>
      <c r="M7" s="13"/>
      <c r="N7" s="13"/>
      <c r="O7" s="13">
        <f t="shared" ref="O7:O56" si="4">SUM(P7:Q7)</f>
        <v>0</v>
      </c>
      <c r="P7" s="13"/>
      <c r="Q7" s="13"/>
      <c r="R7" s="13">
        <f t="shared" ref="R7:R56" si="5">SUM(S7:T7)</f>
        <v>2300</v>
      </c>
      <c r="S7" s="13">
        <v>1538</v>
      </c>
      <c r="T7" s="13">
        <v>762</v>
      </c>
      <c r="U7" s="13">
        <f t="shared" ref="U7:U56" si="6">SUM(V7:W7)</f>
        <v>374</v>
      </c>
      <c r="V7" s="13">
        <f t="shared" ref="V7:V56" si="7">X7+AV7+AY7+BB7+BD7+BF7+BI7+BL7+BO7+BQ7+BR7+BS7+BU7+BX7+CA7+CD7+CG7+CJ7+CM7+CP7+CS7+CV7</f>
        <v>228</v>
      </c>
      <c r="W7" s="13">
        <f t="shared" ref="W7:W56" si="8">AK7+AW7+AZ7+BC7+BG7+BJ7+BM7+BP7+BV7+BY7+CB7+CE7+CH7+CK7+CN7+CQ7+CT7+CW7</f>
        <v>146</v>
      </c>
      <c r="X7" s="13">
        <f t="shared" ref="X7:X56" si="9">Y7+Z7+AA7+AB7+AC7+AD7+AE7+AF7+AG7+AH7+AI7+AJ7</f>
        <v>228</v>
      </c>
      <c r="Y7" s="13">
        <v>228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f t="shared" ref="AK7:AK56" si="10">AL7+AM7+AN7+AO7+AP7+AQ7+AR7+AS7</f>
        <v>146</v>
      </c>
      <c r="AL7" s="13">
        <v>146</v>
      </c>
      <c r="AM7" s="13"/>
      <c r="AN7" s="13"/>
      <c r="AO7" s="13"/>
      <c r="AP7" s="13"/>
      <c r="AQ7" s="13"/>
      <c r="AR7" s="13"/>
      <c r="AS7" s="13"/>
      <c r="AT7" s="13">
        <f>AU7+AX7</f>
        <v>0</v>
      </c>
      <c r="AU7" s="13">
        <f>AV7+AW7</f>
        <v>0</v>
      </c>
      <c r="AV7" s="13"/>
      <c r="AW7" s="13"/>
      <c r="AX7" s="13">
        <f t="shared" ref="AX7:AX56" si="11">AY7+AZ7</f>
        <v>0</v>
      </c>
      <c r="AY7" s="13"/>
      <c r="AZ7" s="13"/>
      <c r="BA7" s="13">
        <f t="shared" ref="BA7:BA56" si="12">BB7+BD7+BC7</f>
        <v>0</v>
      </c>
      <c r="BB7" s="13"/>
      <c r="BC7" s="13"/>
      <c r="BD7" s="13"/>
      <c r="BE7" s="13">
        <f t="shared" ref="BE7:BE56" si="13">BF7+BG7</f>
        <v>0</v>
      </c>
      <c r="BF7" s="13"/>
      <c r="BG7" s="13"/>
      <c r="BH7" s="13">
        <f t="shared" ref="BH7:BH56" si="14">BI7+BJ7</f>
        <v>0</v>
      </c>
      <c r="BI7" s="13"/>
      <c r="BJ7" s="13"/>
      <c r="BK7" s="13">
        <f t="shared" ref="BK7:BK56" si="15">BL7+BM7</f>
        <v>0</v>
      </c>
      <c r="BL7" s="13"/>
      <c r="BM7" s="13"/>
      <c r="BN7" s="13">
        <f t="shared" ref="BN7:BN56" si="16">BO7+BP7+BQ7+BR7+BS7+BT7+BW7+BZ7</f>
        <v>0</v>
      </c>
      <c r="BO7" s="13"/>
      <c r="BP7" s="13"/>
      <c r="BQ7" s="13"/>
      <c r="BR7" s="13"/>
      <c r="BS7" s="13"/>
      <c r="BT7" s="13">
        <f t="shared" ref="BT7:BT56" si="17">BU7+BV7</f>
        <v>0</v>
      </c>
      <c r="BU7" s="13"/>
      <c r="BV7" s="13"/>
      <c r="BW7" s="13">
        <f t="shared" ref="BW7:BW56" si="18">BX7+BY7</f>
        <v>0</v>
      </c>
      <c r="BX7" s="13"/>
      <c r="BY7" s="13"/>
      <c r="BZ7" s="13">
        <f t="shared" ref="BZ7:BZ56" si="19">CA7+CB7</f>
        <v>0</v>
      </c>
      <c r="CA7" s="13"/>
      <c r="CB7" s="13"/>
      <c r="CC7" s="13">
        <f t="shared" ref="CC7:CC56" si="20">CD7+CE7</f>
        <v>0</v>
      </c>
      <c r="CD7" s="13"/>
      <c r="CE7" s="13"/>
      <c r="CF7" s="13">
        <f t="shared" ref="CF7:CF56" si="21">CG7+CH7</f>
        <v>0</v>
      </c>
      <c r="CG7" s="13"/>
      <c r="CH7" s="13"/>
      <c r="CI7" s="13">
        <f t="shared" ref="CI7:CI56" si="22">CJ7+CK7</f>
        <v>0</v>
      </c>
      <c r="CJ7" s="13"/>
      <c r="CK7" s="13"/>
      <c r="CL7" s="13">
        <f t="shared" ref="CL7:CL56" si="23">CM7+CN7</f>
        <v>0</v>
      </c>
      <c r="CM7" s="13"/>
      <c r="CN7" s="13"/>
      <c r="CO7" s="13">
        <f t="shared" ref="CO7:CO56" si="24">CP7+CQ7</f>
        <v>0</v>
      </c>
      <c r="CP7" s="13"/>
      <c r="CQ7" s="13"/>
      <c r="CR7" s="13">
        <f t="shared" ref="CR7:CR56" si="25">CS7+CT7</f>
        <v>0</v>
      </c>
      <c r="CS7" s="13"/>
      <c r="CT7" s="13"/>
      <c r="CU7" s="13">
        <f>CX7+DA7+DD7</f>
        <v>0</v>
      </c>
      <c r="CV7" s="13">
        <f>CY7+DB7+DE7</f>
        <v>0</v>
      </c>
      <c r="CW7" s="13">
        <f>CZ7+DC7+DF7</f>
        <v>0</v>
      </c>
      <c r="CX7" s="13">
        <f>CY7+CZ7</f>
        <v>0</v>
      </c>
      <c r="CY7" s="13"/>
      <c r="CZ7" s="13"/>
      <c r="DA7" s="13">
        <f t="shared" ref="DA7:DA56" si="26">DB7+DC7</f>
        <v>0</v>
      </c>
      <c r="DB7" s="13"/>
      <c r="DC7" s="13"/>
      <c r="DD7" s="13">
        <f t="shared" ref="DD7:DD56" si="27">DE7+DF7</f>
        <v>0</v>
      </c>
      <c r="DE7" s="13"/>
      <c r="DF7" s="13"/>
      <c r="DG7" s="14">
        <f t="shared" ref="DG7:DI22" si="28">C7+F7+I7+L7+O7+R7+U7</f>
        <v>2674</v>
      </c>
      <c r="DH7" s="14">
        <f t="shared" si="28"/>
        <v>1766</v>
      </c>
      <c r="DI7" s="14">
        <f t="shared" si="28"/>
        <v>908</v>
      </c>
    </row>
    <row r="8" spans="1:113" s="3" customFormat="1" ht="15.75" x14ac:dyDescent="0.2">
      <c r="A8" s="3">
        <v>360</v>
      </c>
      <c r="B8" s="12" t="s">
        <v>77</v>
      </c>
      <c r="C8" s="13">
        <f t="shared" si="0"/>
        <v>0</v>
      </c>
      <c r="D8" s="13"/>
      <c r="E8" s="13"/>
      <c r="F8" s="13">
        <f t="shared" si="1"/>
        <v>0</v>
      </c>
      <c r="G8" s="13"/>
      <c r="H8" s="13"/>
      <c r="I8" s="13">
        <f t="shared" si="2"/>
        <v>0</v>
      </c>
      <c r="J8" s="13"/>
      <c r="K8" s="13"/>
      <c r="L8" s="13">
        <f t="shared" si="3"/>
        <v>0</v>
      </c>
      <c r="M8" s="13"/>
      <c r="N8" s="13"/>
      <c r="O8" s="13">
        <f t="shared" si="4"/>
        <v>0</v>
      </c>
      <c r="P8" s="13"/>
      <c r="Q8" s="13"/>
      <c r="R8" s="13">
        <f t="shared" si="5"/>
        <v>13165</v>
      </c>
      <c r="S8" s="13">
        <v>9874</v>
      </c>
      <c r="T8" s="13">
        <v>3291</v>
      </c>
      <c r="U8" s="13">
        <f t="shared" si="6"/>
        <v>1375</v>
      </c>
      <c r="V8" s="13">
        <f t="shared" si="7"/>
        <v>830</v>
      </c>
      <c r="W8" s="13">
        <f t="shared" si="8"/>
        <v>545</v>
      </c>
      <c r="X8" s="13">
        <f t="shared" si="9"/>
        <v>830</v>
      </c>
      <c r="Y8" s="13">
        <v>0</v>
      </c>
      <c r="Z8" s="13">
        <v>830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/>
      <c r="AH8" s="13"/>
      <c r="AI8" s="13"/>
      <c r="AJ8" s="13"/>
      <c r="AK8" s="13">
        <f t="shared" si="10"/>
        <v>545</v>
      </c>
      <c r="AL8" s="13">
        <v>0</v>
      </c>
      <c r="AM8" s="13">
        <v>545</v>
      </c>
      <c r="AN8" s="13"/>
      <c r="AO8" s="13"/>
      <c r="AP8" s="13"/>
      <c r="AQ8" s="13"/>
      <c r="AR8" s="13"/>
      <c r="AS8" s="13"/>
      <c r="AT8" s="13">
        <f t="shared" ref="AT8:AT56" si="29">AU8+AX8</f>
        <v>0</v>
      </c>
      <c r="AU8" s="13">
        <f t="shared" ref="AU8:AU56" si="30">AV8+AW8</f>
        <v>0</v>
      </c>
      <c r="AV8" s="13"/>
      <c r="AW8" s="13"/>
      <c r="AX8" s="13">
        <f t="shared" si="11"/>
        <v>0</v>
      </c>
      <c r="AY8" s="13"/>
      <c r="AZ8" s="13"/>
      <c r="BA8" s="13">
        <f t="shared" si="12"/>
        <v>0</v>
      </c>
      <c r="BB8" s="13"/>
      <c r="BC8" s="13"/>
      <c r="BD8" s="13"/>
      <c r="BE8" s="13">
        <f t="shared" si="13"/>
        <v>0</v>
      </c>
      <c r="BF8" s="13"/>
      <c r="BG8" s="13"/>
      <c r="BH8" s="13">
        <f t="shared" si="14"/>
        <v>0</v>
      </c>
      <c r="BI8" s="13"/>
      <c r="BJ8" s="13"/>
      <c r="BK8" s="13">
        <f t="shared" si="15"/>
        <v>0</v>
      </c>
      <c r="BL8" s="13"/>
      <c r="BM8" s="13"/>
      <c r="BN8" s="13">
        <f t="shared" si="16"/>
        <v>0</v>
      </c>
      <c r="BO8" s="13"/>
      <c r="BP8" s="13"/>
      <c r="BQ8" s="13"/>
      <c r="BR8" s="13"/>
      <c r="BS8" s="13"/>
      <c r="BT8" s="13">
        <f t="shared" si="17"/>
        <v>0</v>
      </c>
      <c r="BU8" s="13"/>
      <c r="BV8" s="13"/>
      <c r="BW8" s="13">
        <f t="shared" si="18"/>
        <v>0</v>
      </c>
      <c r="BX8" s="13"/>
      <c r="BY8" s="13"/>
      <c r="BZ8" s="13">
        <f t="shared" si="19"/>
        <v>0</v>
      </c>
      <c r="CA8" s="13"/>
      <c r="CB8" s="13"/>
      <c r="CC8" s="13">
        <f t="shared" si="20"/>
        <v>0</v>
      </c>
      <c r="CD8" s="13"/>
      <c r="CE8" s="13"/>
      <c r="CF8" s="13">
        <f t="shared" si="21"/>
        <v>0</v>
      </c>
      <c r="CG8" s="13"/>
      <c r="CH8" s="13"/>
      <c r="CI8" s="13">
        <f t="shared" si="22"/>
        <v>0</v>
      </c>
      <c r="CJ8" s="13"/>
      <c r="CK8" s="13"/>
      <c r="CL8" s="13">
        <f t="shared" si="23"/>
        <v>0</v>
      </c>
      <c r="CM8" s="13"/>
      <c r="CN8" s="13"/>
      <c r="CO8" s="13">
        <f t="shared" si="24"/>
        <v>0</v>
      </c>
      <c r="CP8" s="13"/>
      <c r="CQ8" s="13"/>
      <c r="CR8" s="13">
        <f t="shared" si="25"/>
        <v>0</v>
      </c>
      <c r="CS8" s="13"/>
      <c r="CT8" s="13"/>
      <c r="CU8" s="13">
        <f t="shared" ref="CU8:CW56" si="31">CX8+DA8+DD8</f>
        <v>0</v>
      </c>
      <c r="CV8" s="13">
        <f t="shared" si="31"/>
        <v>0</v>
      </c>
      <c r="CW8" s="13">
        <f t="shared" si="31"/>
        <v>0</v>
      </c>
      <c r="CX8" s="13">
        <f t="shared" ref="CX8:CX56" si="32">CY8+CZ8</f>
        <v>0</v>
      </c>
      <c r="CY8" s="13"/>
      <c r="CZ8" s="13"/>
      <c r="DA8" s="13">
        <f t="shared" si="26"/>
        <v>0</v>
      </c>
      <c r="DB8" s="13"/>
      <c r="DC8" s="13"/>
      <c r="DD8" s="13">
        <f t="shared" si="27"/>
        <v>0</v>
      </c>
      <c r="DE8" s="13"/>
      <c r="DF8" s="13"/>
      <c r="DG8" s="14">
        <f t="shared" si="28"/>
        <v>14540</v>
      </c>
      <c r="DH8" s="14">
        <f t="shared" si="28"/>
        <v>10704</v>
      </c>
      <c r="DI8" s="14">
        <f t="shared" si="28"/>
        <v>3836</v>
      </c>
    </row>
    <row r="9" spans="1:113" ht="15.75" x14ac:dyDescent="0.2">
      <c r="A9">
        <v>350</v>
      </c>
      <c r="B9" s="12" t="s">
        <v>78</v>
      </c>
      <c r="C9" s="13">
        <f t="shared" si="0"/>
        <v>2040</v>
      </c>
      <c r="D9" s="13">
        <v>1645</v>
      </c>
      <c r="E9" s="13">
        <v>395</v>
      </c>
      <c r="F9" s="13">
        <f t="shared" si="1"/>
        <v>0</v>
      </c>
      <c r="G9" s="13">
        <v>0</v>
      </c>
      <c r="H9" s="13">
        <v>0</v>
      </c>
      <c r="I9" s="13">
        <f t="shared" si="2"/>
        <v>0</v>
      </c>
      <c r="J9" s="13">
        <v>0</v>
      </c>
      <c r="K9" s="13">
        <v>0</v>
      </c>
      <c r="L9" s="13">
        <f t="shared" si="3"/>
        <v>0</v>
      </c>
      <c r="M9" s="13">
        <v>0</v>
      </c>
      <c r="N9" s="13">
        <v>0</v>
      </c>
      <c r="O9" s="13">
        <f t="shared" si="4"/>
        <v>0</v>
      </c>
      <c r="P9" s="13">
        <v>0</v>
      </c>
      <c r="Q9" s="13">
        <v>0</v>
      </c>
      <c r="R9" s="13">
        <f t="shared" si="5"/>
        <v>13099</v>
      </c>
      <c r="S9" s="13">
        <v>8228</v>
      </c>
      <c r="T9" s="13">
        <v>4871</v>
      </c>
      <c r="U9" s="13">
        <f t="shared" si="6"/>
        <v>1849</v>
      </c>
      <c r="V9" s="13">
        <f t="shared" si="7"/>
        <v>1155</v>
      </c>
      <c r="W9" s="13">
        <f t="shared" si="8"/>
        <v>694</v>
      </c>
      <c r="X9" s="13">
        <f t="shared" si="9"/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f t="shared" si="10"/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f t="shared" si="29"/>
        <v>0</v>
      </c>
      <c r="AU9" s="13">
        <f t="shared" si="30"/>
        <v>0</v>
      </c>
      <c r="AV9" s="13">
        <v>0</v>
      </c>
      <c r="AW9" s="13">
        <v>0</v>
      </c>
      <c r="AX9" s="13">
        <f t="shared" si="11"/>
        <v>0</v>
      </c>
      <c r="AY9" s="13">
        <v>0</v>
      </c>
      <c r="AZ9" s="13">
        <v>0</v>
      </c>
      <c r="BA9" s="13">
        <f t="shared" si="12"/>
        <v>0</v>
      </c>
      <c r="BB9" s="13">
        <v>0</v>
      </c>
      <c r="BC9" s="13">
        <v>0</v>
      </c>
      <c r="BD9" s="13">
        <v>0</v>
      </c>
      <c r="BE9" s="13">
        <f t="shared" si="13"/>
        <v>0</v>
      </c>
      <c r="BF9" s="13">
        <v>0</v>
      </c>
      <c r="BG9" s="13">
        <v>0</v>
      </c>
      <c r="BH9" s="13">
        <f t="shared" si="14"/>
        <v>303</v>
      </c>
      <c r="BI9" s="13">
        <v>303</v>
      </c>
      <c r="BJ9" s="13">
        <v>0</v>
      </c>
      <c r="BK9" s="13">
        <f t="shared" si="15"/>
        <v>0</v>
      </c>
      <c r="BL9" s="13">
        <v>0</v>
      </c>
      <c r="BM9" s="13">
        <v>0</v>
      </c>
      <c r="BN9" s="13">
        <f t="shared" si="16"/>
        <v>590</v>
      </c>
      <c r="BO9" s="13">
        <v>358</v>
      </c>
      <c r="BP9" s="13">
        <v>232</v>
      </c>
      <c r="BQ9" s="13">
        <v>0</v>
      </c>
      <c r="BR9" s="13">
        <v>0</v>
      </c>
      <c r="BS9" s="13">
        <v>0</v>
      </c>
      <c r="BT9" s="13">
        <f t="shared" si="17"/>
        <v>0</v>
      </c>
      <c r="BU9" s="13">
        <v>0</v>
      </c>
      <c r="BV9" s="13">
        <v>0</v>
      </c>
      <c r="BW9" s="13">
        <f t="shared" si="18"/>
        <v>0</v>
      </c>
      <c r="BX9" s="13">
        <v>0</v>
      </c>
      <c r="BY9" s="13">
        <v>0</v>
      </c>
      <c r="BZ9" s="13">
        <f t="shared" si="19"/>
        <v>0</v>
      </c>
      <c r="CA9" s="13">
        <v>0</v>
      </c>
      <c r="CB9" s="13">
        <v>0</v>
      </c>
      <c r="CC9" s="13">
        <f t="shared" si="20"/>
        <v>0</v>
      </c>
      <c r="CD9" s="13">
        <v>0</v>
      </c>
      <c r="CE9" s="13">
        <v>0</v>
      </c>
      <c r="CF9" s="13">
        <f t="shared" si="21"/>
        <v>230</v>
      </c>
      <c r="CG9" s="13">
        <v>230</v>
      </c>
      <c r="CH9" s="13">
        <v>0</v>
      </c>
      <c r="CI9" s="13">
        <f t="shared" si="22"/>
        <v>362</v>
      </c>
      <c r="CJ9" s="13">
        <v>132</v>
      </c>
      <c r="CK9" s="13">
        <v>230</v>
      </c>
      <c r="CL9" s="13">
        <f t="shared" si="23"/>
        <v>0</v>
      </c>
      <c r="CM9" s="13">
        <v>0</v>
      </c>
      <c r="CN9" s="13">
        <v>0</v>
      </c>
      <c r="CO9" s="13">
        <f t="shared" si="24"/>
        <v>364</v>
      </c>
      <c r="CP9" s="13">
        <v>132</v>
      </c>
      <c r="CQ9" s="13">
        <v>232</v>
      </c>
      <c r="CR9" s="13">
        <f t="shared" si="25"/>
        <v>0</v>
      </c>
      <c r="CS9" s="13">
        <v>0</v>
      </c>
      <c r="CT9" s="13">
        <v>0</v>
      </c>
      <c r="CU9" s="13">
        <f t="shared" si="31"/>
        <v>0</v>
      </c>
      <c r="CV9" s="13">
        <f t="shared" si="31"/>
        <v>0</v>
      </c>
      <c r="CW9" s="13">
        <f t="shared" si="31"/>
        <v>0</v>
      </c>
      <c r="CX9" s="13">
        <f t="shared" si="32"/>
        <v>0</v>
      </c>
      <c r="CY9" s="13">
        <v>0</v>
      </c>
      <c r="CZ9" s="13">
        <v>0</v>
      </c>
      <c r="DA9" s="13">
        <f t="shared" si="26"/>
        <v>0</v>
      </c>
      <c r="DB9" s="13">
        <v>0</v>
      </c>
      <c r="DC9" s="13">
        <v>0</v>
      </c>
      <c r="DD9" s="13">
        <f t="shared" si="27"/>
        <v>0</v>
      </c>
      <c r="DE9" s="13">
        <v>0</v>
      </c>
      <c r="DF9" s="13">
        <v>0</v>
      </c>
      <c r="DG9" s="14">
        <f t="shared" si="28"/>
        <v>16988</v>
      </c>
      <c r="DH9" s="14">
        <f t="shared" si="28"/>
        <v>11028</v>
      </c>
      <c r="DI9" s="14">
        <f t="shared" si="28"/>
        <v>5960</v>
      </c>
    </row>
    <row r="10" spans="1:113" ht="15.75" x14ac:dyDescent="0.2">
      <c r="A10">
        <v>370</v>
      </c>
      <c r="B10" s="12" t="s">
        <v>79</v>
      </c>
      <c r="C10" s="13">
        <f t="shared" si="0"/>
        <v>395</v>
      </c>
      <c r="D10" s="13">
        <v>395</v>
      </c>
      <c r="E10" s="13">
        <v>0</v>
      </c>
      <c r="F10" s="13">
        <f t="shared" si="1"/>
        <v>395</v>
      </c>
      <c r="G10" s="13">
        <v>395</v>
      </c>
      <c r="H10" s="13"/>
      <c r="I10" s="13">
        <f t="shared" si="2"/>
        <v>0</v>
      </c>
      <c r="J10" s="13"/>
      <c r="K10" s="13"/>
      <c r="L10" s="13">
        <f t="shared" si="3"/>
        <v>0</v>
      </c>
      <c r="M10" s="13"/>
      <c r="N10" s="13"/>
      <c r="O10" s="13">
        <f t="shared" si="4"/>
        <v>0</v>
      </c>
      <c r="P10" s="13"/>
      <c r="Q10" s="13"/>
      <c r="R10" s="13">
        <f t="shared" si="5"/>
        <v>512</v>
      </c>
      <c r="S10" s="13">
        <v>512</v>
      </c>
      <c r="T10" s="13">
        <v>0</v>
      </c>
      <c r="U10" s="13">
        <f t="shared" si="6"/>
        <v>4112</v>
      </c>
      <c r="V10" s="13">
        <f t="shared" si="7"/>
        <v>4112</v>
      </c>
      <c r="W10" s="13">
        <f t="shared" si="8"/>
        <v>0</v>
      </c>
      <c r="X10" s="13">
        <f t="shared" si="9"/>
        <v>4112</v>
      </c>
      <c r="Y10" s="13">
        <v>4112</v>
      </c>
      <c r="Z10" s="13">
        <v>0</v>
      </c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>
        <f t="shared" si="10"/>
        <v>0</v>
      </c>
      <c r="AL10" s="13"/>
      <c r="AM10" s="13"/>
      <c r="AN10" s="13"/>
      <c r="AO10" s="13"/>
      <c r="AP10" s="13"/>
      <c r="AQ10" s="13"/>
      <c r="AR10" s="13"/>
      <c r="AS10" s="13"/>
      <c r="AT10" s="13">
        <f t="shared" si="29"/>
        <v>0</v>
      </c>
      <c r="AU10" s="13">
        <f t="shared" si="30"/>
        <v>0</v>
      </c>
      <c r="AV10" s="13"/>
      <c r="AW10" s="13"/>
      <c r="AX10" s="13">
        <f t="shared" si="11"/>
        <v>0</v>
      </c>
      <c r="AY10" s="13"/>
      <c r="AZ10" s="13"/>
      <c r="BA10" s="13">
        <f t="shared" si="12"/>
        <v>0</v>
      </c>
      <c r="BB10" s="13"/>
      <c r="BC10" s="13"/>
      <c r="BD10" s="13"/>
      <c r="BE10" s="13">
        <f t="shared" si="13"/>
        <v>0</v>
      </c>
      <c r="BF10" s="13"/>
      <c r="BG10" s="13"/>
      <c r="BH10" s="13">
        <f t="shared" si="14"/>
        <v>0</v>
      </c>
      <c r="BI10" s="13"/>
      <c r="BJ10" s="13"/>
      <c r="BK10" s="13">
        <f t="shared" si="15"/>
        <v>0</v>
      </c>
      <c r="BL10" s="13"/>
      <c r="BM10" s="13"/>
      <c r="BN10" s="13">
        <f t="shared" si="16"/>
        <v>0</v>
      </c>
      <c r="BO10" s="13"/>
      <c r="BP10" s="13"/>
      <c r="BQ10" s="13"/>
      <c r="BR10" s="13"/>
      <c r="BS10" s="13"/>
      <c r="BT10" s="13">
        <f t="shared" si="17"/>
        <v>0</v>
      </c>
      <c r="BU10" s="13"/>
      <c r="BV10" s="13"/>
      <c r="BW10" s="13">
        <f t="shared" si="18"/>
        <v>0</v>
      </c>
      <c r="BX10" s="13"/>
      <c r="BY10" s="13"/>
      <c r="BZ10" s="13">
        <f t="shared" si="19"/>
        <v>0</v>
      </c>
      <c r="CA10" s="13"/>
      <c r="CB10" s="13"/>
      <c r="CC10" s="13">
        <f t="shared" si="20"/>
        <v>0</v>
      </c>
      <c r="CD10" s="13"/>
      <c r="CE10" s="13"/>
      <c r="CF10" s="13">
        <f t="shared" si="21"/>
        <v>0</v>
      </c>
      <c r="CG10" s="13"/>
      <c r="CH10" s="13"/>
      <c r="CI10" s="13">
        <f t="shared" si="22"/>
        <v>0</v>
      </c>
      <c r="CJ10" s="13"/>
      <c r="CK10" s="13"/>
      <c r="CL10" s="13">
        <f t="shared" si="23"/>
        <v>0</v>
      </c>
      <c r="CM10" s="13"/>
      <c r="CN10" s="13"/>
      <c r="CO10" s="13">
        <f t="shared" si="24"/>
        <v>0</v>
      </c>
      <c r="CP10" s="13"/>
      <c r="CQ10" s="13"/>
      <c r="CR10" s="13">
        <f t="shared" si="25"/>
        <v>0</v>
      </c>
      <c r="CS10" s="13"/>
      <c r="CT10" s="13"/>
      <c r="CU10" s="13">
        <f t="shared" si="31"/>
        <v>0</v>
      </c>
      <c r="CV10" s="13">
        <f t="shared" si="31"/>
        <v>0</v>
      </c>
      <c r="CW10" s="13">
        <f t="shared" si="31"/>
        <v>0</v>
      </c>
      <c r="CX10" s="13">
        <f t="shared" si="32"/>
        <v>0</v>
      </c>
      <c r="CY10" s="13"/>
      <c r="CZ10" s="13"/>
      <c r="DA10" s="13">
        <f t="shared" si="26"/>
        <v>0</v>
      </c>
      <c r="DB10" s="13"/>
      <c r="DC10" s="13"/>
      <c r="DD10" s="13">
        <f t="shared" si="27"/>
        <v>0</v>
      </c>
      <c r="DE10" s="13"/>
      <c r="DF10" s="13"/>
      <c r="DG10" s="14">
        <f t="shared" si="28"/>
        <v>5414</v>
      </c>
      <c r="DH10" s="14">
        <f t="shared" si="28"/>
        <v>5414</v>
      </c>
      <c r="DI10" s="14">
        <f t="shared" si="28"/>
        <v>0</v>
      </c>
    </row>
    <row r="11" spans="1:113" ht="15.75" x14ac:dyDescent="0.2">
      <c r="A11">
        <v>390</v>
      </c>
      <c r="B11" s="12" t="s">
        <v>80</v>
      </c>
      <c r="C11" s="13">
        <f t="shared" si="0"/>
        <v>0</v>
      </c>
      <c r="D11" s="13"/>
      <c r="E11" s="13"/>
      <c r="F11" s="13">
        <f t="shared" si="1"/>
        <v>14540</v>
      </c>
      <c r="G11" s="13">
        <v>10640</v>
      </c>
      <c r="H11" s="13">
        <v>3900</v>
      </c>
      <c r="I11" s="13">
        <f t="shared" si="2"/>
        <v>0</v>
      </c>
      <c r="J11" s="13"/>
      <c r="K11" s="13"/>
      <c r="L11" s="13">
        <f t="shared" si="3"/>
        <v>0</v>
      </c>
      <c r="M11" s="13"/>
      <c r="N11" s="13"/>
      <c r="O11" s="13">
        <f t="shared" si="4"/>
        <v>0</v>
      </c>
      <c r="P11" s="13"/>
      <c r="Q11" s="13"/>
      <c r="R11" s="13">
        <f t="shared" si="5"/>
        <v>0</v>
      </c>
      <c r="S11" s="13"/>
      <c r="T11" s="13"/>
      <c r="U11" s="13">
        <f t="shared" si="6"/>
        <v>0</v>
      </c>
      <c r="V11" s="13">
        <f t="shared" si="7"/>
        <v>0</v>
      </c>
      <c r="W11" s="13">
        <f t="shared" si="8"/>
        <v>0</v>
      </c>
      <c r="X11" s="13">
        <f t="shared" si="9"/>
        <v>0</v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>
        <f t="shared" si="10"/>
        <v>0</v>
      </c>
      <c r="AL11" s="13"/>
      <c r="AM11" s="13"/>
      <c r="AN11" s="13"/>
      <c r="AO11" s="13"/>
      <c r="AP11" s="13"/>
      <c r="AQ11" s="13"/>
      <c r="AR11" s="13"/>
      <c r="AS11" s="13"/>
      <c r="AT11" s="13">
        <f t="shared" si="29"/>
        <v>0</v>
      </c>
      <c r="AU11" s="13">
        <f t="shared" si="30"/>
        <v>0</v>
      </c>
      <c r="AV11" s="13"/>
      <c r="AW11" s="13"/>
      <c r="AX11" s="13">
        <f t="shared" si="11"/>
        <v>0</v>
      </c>
      <c r="AY11" s="13"/>
      <c r="AZ11" s="13"/>
      <c r="BA11" s="13">
        <f t="shared" si="12"/>
        <v>0</v>
      </c>
      <c r="BB11" s="13"/>
      <c r="BC11" s="13"/>
      <c r="BD11" s="13"/>
      <c r="BE11" s="13">
        <f t="shared" si="13"/>
        <v>0</v>
      </c>
      <c r="BF11" s="13"/>
      <c r="BG11" s="13"/>
      <c r="BH11" s="13">
        <f t="shared" si="14"/>
        <v>0</v>
      </c>
      <c r="BI11" s="13"/>
      <c r="BJ11" s="13"/>
      <c r="BK11" s="13">
        <f t="shared" si="15"/>
        <v>0</v>
      </c>
      <c r="BL11" s="13"/>
      <c r="BM11" s="13"/>
      <c r="BN11" s="13">
        <f t="shared" si="16"/>
        <v>0</v>
      </c>
      <c r="BO11" s="13"/>
      <c r="BP11" s="13"/>
      <c r="BQ11" s="13"/>
      <c r="BR11" s="13"/>
      <c r="BS11" s="13"/>
      <c r="BT11" s="13">
        <f t="shared" si="17"/>
        <v>0</v>
      </c>
      <c r="BU11" s="13"/>
      <c r="BV11" s="13"/>
      <c r="BW11" s="13">
        <f t="shared" si="18"/>
        <v>0</v>
      </c>
      <c r="BX11" s="13"/>
      <c r="BY11" s="13"/>
      <c r="BZ11" s="13">
        <f t="shared" si="19"/>
        <v>0</v>
      </c>
      <c r="CA11" s="13"/>
      <c r="CB11" s="13"/>
      <c r="CC11" s="13">
        <f t="shared" si="20"/>
        <v>0</v>
      </c>
      <c r="CD11" s="13"/>
      <c r="CE11" s="13"/>
      <c r="CF11" s="13">
        <f t="shared" si="21"/>
        <v>0</v>
      </c>
      <c r="CG11" s="13"/>
      <c r="CH11" s="13"/>
      <c r="CI11" s="13">
        <f t="shared" si="22"/>
        <v>0</v>
      </c>
      <c r="CJ11" s="13"/>
      <c r="CK11" s="13"/>
      <c r="CL11" s="13">
        <f t="shared" si="23"/>
        <v>0</v>
      </c>
      <c r="CM11" s="13"/>
      <c r="CN11" s="13"/>
      <c r="CO11" s="13">
        <f t="shared" si="24"/>
        <v>0</v>
      </c>
      <c r="CP11" s="13"/>
      <c r="CQ11" s="13"/>
      <c r="CR11" s="13">
        <f t="shared" si="25"/>
        <v>0</v>
      </c>
      <c r="CS11" s="13"/>
      <c r="CT11" s="13"/>
      <c r="CU11" s="13">
        <f t="shared" si="31"/>
        <v>0</v>
      </c>
      <c r="CV11" s="13">
        <f t="shared" si="31"/>
        <v>0</v>
      </c>
      <c r="CW11" s="13">
        <f t="shared" si="31"/>
        <v>0</v>
      </c>
      <c r="CX11" s="13">
        <f t="shared" si="32"/>
        <v>0</v>
      </c>
      <c r="CY11" s="13"/>
      <c r="CZ11" s="13"/>
      <c r="DA11" s="13">
        <f t="shared" si="26"/>
        <v>0</v>
      </c>
      <c r="DB11" s="13"/>
      <c r="DC11" s="13"/>
      <c r="DD11" s="13">
        <f t="shared" si="27"/>
        <v>0</v>
      </c>
      <c r="DE11" s="13"/>
      <c r="DF11" s="13"/>
      <c r="DG11" s="14">
        <f t="shared" si="28"/>
        <v>14540</v>
      </c>
      <c r="DH11" s="14">
        <f t="shared" si="28"/>
        <v>10640</v>
      </c>
      <c r="DI11" s="14">
        <f t="shared" si="28"/>
        <v>3900</v>
      </c>
    </row>
    <row r="12" spans="1:113" ht="15.75" x14ac:dyDescent="0.2">
      <c r="A12">
        <v>483</v>
      </c>
      <c r="B12" s="12" t="s">
        <v>81</v>
      </c>
      <c r="C12" s="13">
        <f t="shared" si="0"/>
        <v>23692</v>
      </c>
      <c r="D12" s="13">
        <v>22435</v>
      </c>
      <c r="E12" s="13">
        <v>1257</v>
      </c>
      <c r="F12" s="13">
        <f t="shared" si="1"/>
        <v>0</v>
      </c>
      <c r="G12" s="13"/>
      <c r="H12" s="13"/>
      <c r="I12" s="13">
        <f t="shared" si="2"/>
        <v>0</v>
      </c>
      <c r="J12" s="13"/>
      <c r="K12" s="13"/>
      <c r="L12" s="13">
        <f t="shared" si="3"/>
        <v>0</v>
      </c>
      <c r="M12" s="13"/>
      <c r="N12" s="13"/>
      <c r="O12" s="13">
        <f t="shared" si="4"/>
        <v>0</v>
      </c>
      <c r="P12" s="13"/>
      <c r="Q12" s="13"/>
      <c r="R12" s="13">
        <f t="shared" si="5"/>
        <v>0</v>
      </c>
      <c r="S12" s="13"/>
      <c r="T12" s="13"/>
      <c r="U12" s="13">
        <f t="shared" si="6"/>
        <v>0</v>
      </c>
      <c r="V12" s="13">
        <f t="shared" si="7"/>
        <v>0</v>
      </c>
      <c r="W12" s="13">
        <f t="shared" si="8"/>
        <v>0</v>
      </c>
      <c r="X12" s="13">
        <f t="shared" si="9"/>
        <v>0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>
        <f t="shared" si="10"/>
        <v>0</v>
      </c>
      <c r="AL12" s="13"/>
      <c r="AM12" s="13"/>
      <c r="AN12" s="13"/>
      <c r="AO12" s="13"/>
      <c r="AP12" s="13"/>
      <c r="AQ12" s="13"/>
      <c r="AR12" s="13"/>
      <c r="AS12" s="13"/>
      <c r="AT12" s="13">
        <f t="shared" si="29"/>
        <v>0</v>
      </c>
      <c r="AU12" s="13">
        <f t="shared" si="30"/>
        <v>0</v>
      </c>
      <c r="AV12" s="13"/>
      <c r="AW12" s="13"/>
      <c r="AX12" s="13">
        <f t="shared" si="11"/>
        <v>0</v>
      </c>
      <c r="AY12" s="13"/>
      <c r="AZ12" s="13"/>
      <c r="BA12" s="13">
        <f t="shared" si="12"/>
        <v>0</v>
      </c>
      <c r="BB12" s="13"/>
      <c r="BC12" s="13"/>
      <c r="BD12" s="13"/>
      <c r="BE12" s="13">
        <f t="shared" si="13"/>
        <v>0</v>
      </c>
      <c r="BF12" s="13"/>
      <c r="BG12" s="13"/>
      <c r="BH12" s="13">
        <f t="shared" si="14"/>
        <v>0</v>
      </c>
      <c r="BI12" s="13"/>
      <c r="BJ12" s="13"/>
      <c r="BK12" s="13">
        <f t="shared" si="15"/>
        <v>0</v>
      </c>
      <c r="BL12" s="13"/>
      <c r="BM12" s="13"/>
      <c r="BN12" s="13">
        <f t="shared" si="16"/>
        <v>0</v>
      </c>
      <c r="BO12" s="13"/>
      <c r="BP12" s="13"/>
      <c r="BQ12" s="13"/>
      <c r="BR12" s="13"/>
      <c r="BS12" s="13"/>
      <c r="BT12" s="13">
        <f t="shared" si="17"/>
        <v>0</v>
      </c>
      <c r="BU12" s="13"/>
      <c r="BV12" s="13"/>
      <c r="BW12" s="13">
        <f t="shared" si="18"/>
        <v>0</v>
      </c>
      <c r="BX12" s="13"/>
      <c r="BY12" s="13"/>
      <c r="BZ12" s="13">
        <f t="shared" si="19"/>
        <v>0</v>
      </c>
      <c r="CA12" s="13"/>
      <c r="CB12" s="13"/>
      <c r="CC12" s="13">
        <f t="shared" si="20"/>
        <v>0</v>
      </c>
      <c r="CD12" s="13"/>
      <c r="CE12" s="13"/>
      <c r="CF12" s="13">
        <f t="shared" si="21"/>
        <v>0</v>
      </c>
      <c r="CG12" s="13"/>
      <c r="CH12" s="13"/>
      <c r="CI12" s="13">
        <f t="shared" si="22"/>
        <v>0</v>
      </c>
      <c r="CJ12" s="13"/>
      <c r="CK12" s="13"/>
      <c r="CL12" s="13">
        <f t="shared" si="23"/>
        <v>0</v>
      </c>
      <c r="CM12" s="13"/>
      <c r="CN12" s="13"/>
      <c r="CO12" s="13">
        <f t="shared" si="24"/>
        <v>0</v>
      </c>
      <c r="CP12" s="13"/>
      <c r="CQ12" s="13"/>
      <c r="CR12" s="13">
        <f t="shared" si="25"/>
        <v>0</v>
      </c>
      <c r="CS12" s="13"/>
      <c r="CT12" s="13"/>
      <c r="CU12" s="13">
        <f t="shared" si="31"/>
        <v>0</v>
      </c>
      <c r="CV12" s="13">
        <f t="shared" si="31"/>
        <v>0</v>
      </c>
      <c r="CW12" s="13">
        <f t="shared" si="31"/>
        <v>0</v>
      </c>
      <c r="CX12" s="13">
        <f t="shared" si="32"/>
        <v>0</v>
      </c>
      <c r="CY12" s="13"/>
      <c r="CZ12" s="13"/>
      <c r="DA12" s="13">
        <f t="shared" si="26"/>
        <v>0</v>
      </c>
      <c r="DB12" s="13"/>
      <c r="DC12" s="13"/>
      <c r="DD12" s="13">
        <f t="shared" si="27"/>
        <v>0</v>
      </c>
      <c r="DE12" s="13"/>
      <c r="DF12" s="13"/>
      <c r="DG12" s="14">
        <f t="shared" si="28"/>
        <v>23692</v>
      </c>
      <c r="DH12" s="14">
        <f t="shared" si="28"/>
        <v>22435</v>
      </c>
      <c r="DI12" s="14">
        <f t="shared" si="28"/>
        <v>1257</v>
      </c>
    </row>
    <row r="13" spans="1:113" ht="15.75" x14ac:dyDescent="0.2">
      <c r="A13">
        <v>421</v>
      </c>
      <c r="B13" s="12" t="s">
        <v>82</v>
      </c>
      <c r="C13" s="13">
        <f t="shared" si="0"/>
        <v>0</v>
      </c>
      <c r="D13" s="13"/>
      <c r="E13" s="13"/>
      <c r="F13" s="13">
        <f t="shared" si="1"/>
        <v>0</v>
      </c>
      <c r="G13" s="13"/>
      <c r="H13" s="13"/>
      <c r="I13" s="13">
        <f t="shared" si="2"/>
        <v>11963</v>
      </c>
      <c r="J13" s="13">
        <v>8177</v>
      </c>
      <c r="K13" s="13">
        <v>3786</v>
      </c>
      <c r="L13" s="13">
        <f t="shared" si="3"/>
        <v>23117</v>
      </c>
      <c r="M13" s="13">
        <v>15668</v>
      </c>
      <c r="N13" s="13">
        <v>7449</v>
      </c>
      <c r="O13" s="13">
        <f t="shared" si="4"/>
        <v>26905</v>
      </c>
      <c r="P13" s="13">
        <v>19481</v>
      </c>
      <c r="Q13" s="13">
        <v>7424</v>
      </c>
      <c r="R13" s="13">
        <f t="shared" si="5"/>
        <v>6686</v>
      </c>
      <c r="S13" s="13">
        <v>530</v>
      </c>
      <c r="T13" s="13">
        <v>6156</v>
      </c>
      <c r="U13" s="13">
        <f t="shared" si="6"/>
        <v>5829</v>
      </c>
      <c r="V13" s="13">
        <f t="shared" si="7"/>
        <v>3181</v>
      </c>
      <c r="W13" s="13">
        <f t="shared" si="8"/>
        <v>2648</v>
      </c>
      <c r="X13" s="13">
        <f t="shared" si="9"/>
        <v>3181</v>
      </c>
      <c r="Y13" s="13">
        <v>3181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>
        <f t="shared" si="10"/>
        <v>2648</v>
      </c>
      <c r="AL13" s="13">
        <v>2648</v>
      </c>
      <c r="AM13" s="13"/>
      <c r="AN13" s="13"/>
      <c r="AO13" s="13"/>
      <c r="AP13" s="13"/>
      <c r="AQ13" s="13"/>
      <c r="AR13" s="13"/>
      <c r="AS13" s="13"/>
      <c r="AT13" s="13">
        <f t="shared" si="29"/>
        <v>0</v>
      </c>
      <c r="AU13" s="13">
        <f t="shared" si="30"/>
        <v>0</v>
      </c>
      <c r="AV13" s="13"/>
      <c r="AW13" s="13"/>
      <c r="AX13" s="13">
        <f t="shared" si="11"/>
        <v>0</v>
      </c>
      <c r="AY13" s="13"/>
      <c r="AZ13" s="13"/>
      <c r="BA13" s="13">
        <f t="shared" si="12"/>
        <v>0</v>
      </c>
      <c r="BB13" s="13"/>
      <c r="BC13" s="13"/>
      <c r="BD13" s="13"/>
      <c r="BE13" s="13">
        <f t="shared" si="13"/>
        <v>0</v>
      </c>
      <c r="BF13" s="13"/>
      <c r="BG13" s="13"/>
      <c r="BH13" s="13">
        <f t="shared" si="14"/>
        <v>0</v>
      </c>
      <c r="BI13" s="13"/>
      <c r="BJ13" s="13"/>
      <c r="BK13" s="13">
        <f t="shared" si="15"/>
        <v>0</v>
      </c>
      <c r="BL13" s="13"/>
      <c r="BM13" s="13"/>
      <c r="BN13" s="13">
        <f t="shared" si="16"/>
        <v>0</v>
      </c>
      <c r="BO13" s="13"/>
      <c r="BP13" s="13"/>
      <c r="BQ13" s="13"/>
      <c r="BR13" s="13"/>
      <c r="BS13" s="13"/>
      <c r="BT13" s="13">
        <f t="shared" si="17"/>
        <v>0</v>
      </c>
      <c r="BU13" s="13"/>
      <c r="BV13" s="13"/>
      <c r="BW13" s="13">
        <f t="shared" si="18"/>
        <v>0</v>
      </c>
      <c r="BX13" s="13"/>
      <c r="BY13" s="13"/>
      <c r="BZ13" s="13">
        <f t="shared" si="19"/>
        <v>0</v>
      </c>
      <c r="CA13" s="13"/>
      <c r="CB13" s="13"/>
      <c r="CC13" s="13">
        <f t="shared" si="20"/>
        <v>0</v>
      </c>
      <c r="CD13" s="13"/>
      <c r="CE13" s="13"/>
      <c r="CF13" s="13">
        <f t="shared" si="21"/>
        <v>0</v>
      </c>
      <c r="CG13" s="13"/>
      <c r="CH13" s="13"/>
      <c r="CI13" s="13">
        <f t="shared" si="22"/>
        <v>0</v>
      </c>
      <c r="CJ13" s="13"/>
      <c r="CK13" s="13"/>
      <c r="CL13" s="13">
        <f t="shared" si="23"/>
        <v>0</v>
      </c>
      <c r="CM13" s="13"/>
      <c r="CN13" s="13"/>
      <c r="CO13" s="13">
        <f t="shared" si="24"/>
        <v>0</v>
      </c>
      <c r="CP13" s="13"/>
      <c r="CQ13" s="13"/>
      <c r="CR13" s="13">
        <f t="shared" si="25"/>
        <v>0</v>
      </c>
      <c r="CS13" s="13"/>
      <c r="CT13" s="13"/>
      <c r="CU13" s="13">
        <f t="shared" si="31"/>
        <v>0</v>
      </c>
      <c r="CV13" s="13">
        <f t="shared" si="31"/>
        <v>0</v>
      </c>
      <c r="CW13" s="13">
        <f t="shared" si="31"/>
        <v>0</v>
      </c>
      <c r="CX13" s="13">
        <f t="shared" si="32"/>
        <v>0</v>
      </c>
      <c r="CY13" s="13"/>
      <c r="CZ13" s="13"/>
      <c r="DA13" s="13">
        <f t="shared" si="26"/>
        <v>0</v>
      </c>
      <c r="DB13" s="13"/>
      <c r="DC13" s="13"/>
      <c r="DD13" s="13">
        <f t="shared" si="27"/>
        <v>0</v>
      </c>
      <c r="DE13" s="13"/>
      <c r="DF13" s="13"/>
      <c r="DG13" s="14">
        <f t="shared" si="28"/>
        <v>74500</v>
      </c>
      <c r="DH13" s="14">
        <f t="shared" si="28"/>
        <v>47037</v>
      </c>
      <c r="DI13" s="14">
        <f t="shared" si="28"/>
        <v>27463</v>
      </c>
    </row>
    <row r="14" spans="1:113" ht="15.75" x14ac:dyDescent="0.2">
      <c r="A14">
        <v>430</v>
      </c>
      <c r="B14" s="12" t="s">
        <v>83</v>
      </c>
      <c r="C14" s="13">
        <f t="shared" si="0"/>
        <v>0</v>
      </c>
      <c r="D14" s="13"/>
      <c r="E14" s="13"/>
      <c r="F14" s="13">
        <f t="shared" si="1"/>
        <v>9558</v>
      </c>
      <c r="G14" s="13">
        <v>6003</v>
      </c>
      <c r="H14" s="13">
        <v>3555</v>
      </c>
      <c r="I14" s="13">
        <f t="shared" si="2"/>
        <v>9848</v>
      </c>
      <c r="J14" s="13">
        <v>7479</v>
      </c>
      <c r="K14" s="13">
        <v>2369</v>
      </c>
      <c r="L14" s="13">
        <f t="shared" si="3"/>
        <v>18692</v>
      </c>
      <c r="M14" s="13">
        <v>12591</v>
      </c>
      <c r="N14" s="13">
        <v>6101</v>
      </c>
      <c r="O14" s="13">
        <f t="shared" si="4"/>
        <v>4522</v>
      </c>
      <c r="P14" s="13">
        <v>0</v>
      </c>
      <c r="Q14" s="13">
        <v>4522</v>
      </c>
      <c r="R14" s="13">
        <f t="shared" si="5"/>
        <v>1000</v>
      </c>
      <c r="S14" s="13">
        <v>1000</v>
      </c>
      <c r="T14" s="13"/>
      <c r="U14" s="13">
        <f t="shared" si="6"/>
        <v>0</v>
      </c>
      <c r="V14" s="13">
        <f t="shared" si="7"/>
        <v>0</v>
      </c>
      <c r="W14" s="13">
        <f t="shared" si="8"/>
        <v>0</v>
      </c>
      <c r="X14" s="13">
        <f t="shared" si="9"/>
        <v>0</v>
      </c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>
        <f t="shared" si="10"/>
        <v>0</v>
      </c>
      <c r="AL14" s="13"/>
      <c r="AM14" s="13"/>
      <c r="AN14" s="13"/>
      <c r="AO14" s="13"/>
      <c r="AP14" s="13"/>
      <c r="AQ14" s="13"/>
      <c r="AR14" s="13"/>
      <c r="AS14" s="13"/>
      <c r="AT14" s="13">
        <f t="shared" si="29"/>
        <v>0</v>
      </c>
      <c r="AU14" s="13">
        <f t="shared" si="30"/>
        <v>0</v>
      </c>
      <c r="AV14" s="13"/>
      <c r="AW14" s="13"/>
      <c r="AX14" s="13">
        <f t="shared" si="11"/>
        <v>0</v>
      </c>
      <c r="AY14" s="13"/>
      <c r="AZ14" s="13"/>
      <c r="BA14" s="13">
        <f t="shared" si="12"/>
        <v>0</v>
      </c>
      <c r="BB14" s="13"/>
      <c r="BC14" s="13"/>
      <c r="BD14" s="13"/>
      <c r="BE14" s="13">
        <f t="shared" si="13"/>
        <v>0</v>
      </c>
      <c r="BF14" s="13"/>
      <c r="BG14" s="13"/>
      <c r="BH14" s="13">
        <f t="shared" si="14"/>
        <v>0</v>
      </c>
      <c r="BI14" s="13"/>
      <c r="BJ14" s="13"/>
      <c r="BK14" s="13">
        <f t="shared" si="15"/>
        <v>0</v>
      </c>
      <c r="BL14" s="13"/>
      <c r="BM14" s="13"/>
      <c r="BN14" s="13">
        <f t="shared" si="16"/>
        <v>0</v>
      </c>
      <c r="BO14" s="13"/>
      <c r="BP14" s="13"/>
      <c r="BQ14" s="13"/>
      <c r="BR14" s="13"/>
      <c r="BS14" s="13"/>
      <c r="BT14" s="13">
        <f t="shared" si="17"/>
        <v>0</v>
      </c>
      <c r="BU14" s="13"/>
      <c r="BV14" s="13"/>
      <c r="BW14" s="13">
        <f t="shared" si="18"/>
        <v>0</v>
      </c>
      <c r="BX14" s="13"/>
      <c r="BY14" s="13"/>
      <c r="BZ14" s="13">
        <f t="shared" si="19"/>
        <v>0</v>
      </c>
      <c r="CA14" s="13"/>
      <c r="CB14" s="13"/>
      <c r="CC14" s="13">
        <f t="shared" si="20"/>
        <v>0</v>
      </c>
      <c r="CD14" s="13"/>
      <c r="CE14" s="13"/>
      <c r="CF14" s="13">
        <f t="shared" si="21"/>
        <v>0</v>
      </c>
      <c r="CG14" s="13"/>
      <c r="CH14" s="13"/>
      <c r="CI14" s="13">
        <f t="shared" si="22"/>
        <v>0</v>
      </c>
      <c r="CJ14" s="13"/>
      <c r="CK14" s="13"/>
      <c r="CL14" s="13">
        <f t="shared" si="23"/>
        <v>0</v>
      </c>
      <c r="CM14" s="13"/>
      <c r="CN14" s="13"/>
      <c r="CO14" s="13">
        <f t="shared" si="24"/>
        <v>0</v>
      </c>
      <c r="CP14" s="13"/>
      <c r="CQ14" s="13"/>
      <c r="CR14" s="13">
        <f t="shared" si="25"/>
        <v>0</v>
      </c>
      <c r="CS14" s="13"/>
      <c r="CT14" s="13"/>
      <c r="CU14" s="13">
        <f t="shared" si="31"/>
        <v>0</v>
      </c>
      <c r="CV14" s="13">
        <f t="shared" si="31"/>
        <v>0</v>
      </c>
      <c r="CW14" s="13">
        <f t="shared" si="31"/>
        <v>0</v>
      </c>
      <c r="CX14" s="13">
        <f t="shared" si="32"/>
        <v>0</v>
      </c>
      <c r="CY14" s="13"/>
      <c r="CZ14" s="13"/>
      <c r="DA14" s="13">
        <f t="shared" si="26"/>
        <v>0</v>
      </c>
      <c r="DB14" s="13"/>
      <c r="DC14" s="13"/>
      <c r="DD14" s="13">
        <f t="shared" si="27"/>
        <v>0</v>
      </c>
      <c r="DE14" s="13"/>
      <c r="DF14" s="13"/>
      <c r="DG14" s="14">
        <f t="shared" si="28"/>
        <v>43620</v>
      </c>
      <c r="DH14" s="14">
        <f t="shared" si="28"/>
        <v>27073</v>
      </c>
      <c r="DI14" s="14">
        <f t="shared" si="28"/>
        <v>16547</v>
      </c>
    </row>
    <row r="15" spans="1:113" ht="15.75" x14ac:dyDescent="0.2">
      <c r="A15">
        <v>442</v>
      </c>
      <c r="B15" s="12" t="s">
        <v>84</v>
      </c>
      <c r="C15" s="13">
        <f t="shared" si="0"/>
        <v>11481</v>
      </c>
      <c r="D15" s="17">
        <v>11231</v>
      </c>
      <c r="E15" s="17">
        <v>250</v>
      </c>
      <c r="F15" s="13">
        <f t="shared" si="1"/>
        <v>0</v>
      </c>
      <c r="G15" s="13"/>
      <c r="H15" s="13"/>
      <c r="I15" s="13">
        <f t="shared" si="2"/>
        <v>0</v>
      </c>
      <c r="J15" s="13"/>
      <c r="K15" s="13"/>
      <c r="L15" s="13">
        <f t="shared" si="3"/>
        <v>0</v>
      </c>
      <c r="M15" s="13"/>
      <c r="N15" s="13"/>
      <c r="O15" s="13">
        <f t="shared" si="4"/>
        <v>0</v>
      </c>
      <c r="P15" s="13"/>
      <c r="Q15" s="13"/>
      <c r="R15" s="13">
        <f t="shared" si="5"/>
        <v>0</v>
      </c>
      <c r="S15" s="13"/>
      <c r="T15" s="13"/>
      <c r="U15" s="13">
        <f t="shared" si="6"/>
        <v>0</v>
      </c>
      <c r="V15" s="13">
        <f t="shared" si="7"/>
        <v>0</v>
      </c>
      <c r="W15" s="13">
        <f t="shared" si="8"/>
        <v>0</v>
      </c>
      <c r="X15" s="13">
        <f t="shared" si="9"/>
        <v>0</v>
      </c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>
        <f t="shared" si="10"/>
        <v>0</v>
      </c>
      <c r="AL15" s="13"/>
      <c r="AM15" s="13"/>
      <c r="AN15" s="13"/>
      <c r="AO15" s="13"/>
      <c r="AP15" s="13"/>
      <c r="AQ15" s="13"/>
      <c r="AR15" s="13"/>
      <c r="AS15" s="13"/>
      <c r="AT15" s="13">
        <f t="shared" si="29"/>
        <v>0</v>
      </c>
      <c r="AU15" s="13">
        <f t="shared" si="30"/>
        <v>0</v>
      </c>
      <c r="AV15" s="13"/>
      <c r="AW15" s="13"/>
      <c r="AX15" s="13">
        <f t="shared" si="11"/>
        <v>0</v>
      </c>
      <c r="AY15" s="13"/>
      <c r="AZ15" s="13"/>
      <c r="BA15" s="13">
        <f t="shared" si="12"/>
        <v>0</v>
      </c>
      <c r="BB15" s="13"/>
      <c r="BC15" s="13"/>
      <c r="BD15" s="13"/>
      <c r="BE15" s="13">
        <f t="shared" si="13"/>
        <v>0</v>
      </c>
      <c r="BF15" s="13"/>
      <c r="BG15" s="13"/>
      <c r="BH15" s="13">
        <f t="shared" si="14"/>
        <v>0</v>
      </c>
      <c r="BI15" s="13"/>
      <c r="BJ15" s="13"/>
      <c r="BK15" s="13">
        <f t="shared" si="15"/>
        <v>0</v>
      </c>
      <c r="BL15" s="13"/>
      <c r="BM15" s="13"/>
      <c r="BN15" s="13">
        <f t="shared" si="16"/>
        <v>0</v>
      </c>
      <c r="BO15" s="13"/>
      <c r="BP15" s="13"/>
      <c r="BQ15" s="13"/>
      <c r="BR15" s="13"/>
      <c r="BS15" s="13"/>
      <c r="BT15" s="13">
        <f t="shared" si="17"/>
        <v>0</v>
      </c>
      <c r="BU15" s="13"/>
      <c r="BV15" s="13"/>
      <c r="BW15" s="13">
        <f t="shared" si="18"/>
        <v>0</v>
      </c>
      <c r="BX15" s="13"/>
      <c r="BY15" s="13"/>
      <c r="BZ15" s="13">
        <f t="shared" si="19"/>
        <v>0</v>
      </c>
      <c r="CA15" s="13"/>
      <c r="CB15" s="13"/>
      <c r="CC15" s="13">
        <f t="shared" si="20"/>
        <v>0</v>
      </c>
      <c r="CD15" s="13"/>
      <c r="CE15" s="13"/>
      <c r="CF15" s="13">
        <f t="shared" si="21"/>
        <v>0</v>
      </c>
      <c r="CG15" s="13"/>
      <c r="CH15" s="13"/>
      <c r="CI15" s="13">
        <f t="shared" si="22"/>
        <v>0</v>
      </c>
      <c r="CJ15" s="13"/>
      <c r="CK15" s="13"/>
      <c r="CL15" s="13">
        <f t="shared" si="23"/>
        <v>0</v>
      </c>
      <c r="CM15" s="13"/>
      <c r="CN15" s="13"/>
      <c r="CO15" s="13">
        <f t="shared" si="24"/>
        <v>0</v>
      </c>
      <c r="CP15" s="13"/>
      <c r="CQ15" s="13"/>
      <c r="CR15" s="13">
        <f t="shared" si="25"/>
        <v>0</v>
      </c>
      <c r="CS15" s="13"/>
      <c r="CT15" s="13"/>
      <c r="CU15" s="13">
        <f t="shared" si="31"/>
        <v>0</v>
      </c>
      <c r="CV15" s="13">
        <f t="shared" si="31"/>
        <v>0</v>
      </c>
      <c r="CW15" s="13">
        <f t="shared" si="31"/>
        <v>0</v>
      </c>
      <c r="CX15" s="13">
        <f t="shared" si="32"/>
        <v>0</v>
      </c>
      <c r="CY15" s="13"/>
      <c r="CZ15" s="13"/>
      <c r="DA15" s="13">
        <f t="shared" si="26"/>
        <v>0</v>
      </c>
      <c r="DB15" s="13"/>
      <c r="DC15" s="13"/>
      <c r="DD15" s="13">
        <f t="shared" si="27"/>
        <v>0</v>
      </c>
      <c r="DE15" s="13"/>
      <c r="DF15" s="13"/>
      <c r="DG15" s="14">
        <f t="shared" si="28"/>
        <v>11481</v>
      </c>
      <c r="DH15" s="14">
        <f t="shared" si="28"/>
        <v>11231</v>
      </c>
      <c r="DI15" s="14">
        <f t="shared" si="28"/>
        <v>250</v>
      </c>
    </row>
    <row r="16" spans="1:113" ht="15.75" x14ac:dyDescent="0.2">
      <c r="A16">
        <v>915</v>
      </c>
      <c r="B16" s="12" t="s">
        <v>85</v>
      </c>
      <c r="C16" s="13">
        <f t="shared" si="0"/>
        <v>0</v>
      </c>
      <c r="D16" s="13"/>
      <c r="E16" s="13"/>
      <c r="F16" s="13">
        <f t="shared" si="1"/>
        <v>0</v>
      </c>
      <c r="G16" s="13"/>
      <c r="H16" s="13"/>
      <c r="I16" s="13">
        <f t="shared" si="2"/>
        <v>0</v>
      </c>
      <c r="J16" s="13"/>
      <c r="K16" s="13"/>
      <c r="L16" s="13">
        <f t="shared" si="3"/>
        <v>0</v>
      </c>
      <c r="M16" s="13"/>
      <c r="N16" s="13"/>
      <c r="O16" s="13">
        <f t="shared" si="4"/>
        <v>0</v>
      </c>
      <c r="P16" s="13"/>
      <c r="Q16" s="13"/>
      <c r="R16" s="13">
        <f t="shared" si="5"/>
        <v>0</v>
      </c>
      <c r="S16" s="13"/>
      <c r="T16" s="13"/>
      <c r="U16" s="13">
        <f t="shared" si="6"/>
        <v>5642</v>
      </c>
      <c r="V16" s="13">
        <f t="shared" si="7"/>
        <v>5642</v>
      </c>
      <c r="W16" s="13">
        <f t="shared" si="8"/>
        <v>0</v>
      </c>
      <c r="X16" s="13">
        <f t="shared" si="9"/>
        <v>5642</v>
      </c>
      <c r="Y16" s="13">
        <v>0</v>
      </c>
      <c r="Z16" s="13">
        <v>5642</v>
      </c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>
        <f t="shared" si="10"/>
        <v>0</v>
      </c>
      <c r="AL16" s="13"/>
      <c r="AM16" s="13"/>
      <c r="AN16" s="13"/>
      <c r="AO16" s="13"/>
      <c r="AP16" s="13"/>
      <c r="AQ16" s="13"/>
      <c r="AR16" s="13"/>
      <c r="AS16" s="13"/>
      <c r="AT16" s="13">
        <f t="shared" si="29"/>
        <v>0</v>
      </c>
      <c r="AU16" s="13">
        <f t="shared" si="30"/>
        <v>0</v>
      </c>
      <c r="AV16" s="13"/>
      <c r="AW16" s="13"/>
      <c r="AX16" s="13">
        <f t="shared" si="11"/>
        <v>0</v>
      </c>
      <c r="AY16" s="13"/>
      <c r="AZ16" s="13"/>
      <c r="BA16" s="13">
        <f t="shared" si="12"/>
        <v>0</v>
      </c>
      <c r="BB16" s="13"/>
      <c r="BC16" s="13"/>
      <c r="BD16" s="13"/>
      <c r="BE16" s="13">
        <f t="shared" si="13"/>
        <v>0</v>
      </c>
      <c r="BF16" s="13"/>
      <c r="BG16" s="13"/>
      <c r="BH16" s="13">
        <f t="shared" si="14"/>
        <v>0</v>
      </c>
      <c r="BI16" s="13"/>
      <c r="BJ16" s="13"/>
      <c r="BK16" s="13">
        <f t="shared" si="15"/>
        <v>0</v>
      </c>
      <c r="BL16" s="13"/>
      <c r="BM16" s="13"/>
      <c r="BN16" s="13">
        <f t="shared" si="16"/>
        <v>0</v>
      </c>
      <c r="BO16" s="13"/>
      <c r="BP16" s="13"/>
      <c r="BQ16" s="13"/>
      <c r="BR16" s="13"/>
      <c r="BS16" s="13"/>
      <c r="BT16" s="13">
        <f t="shared" si="17"/>
        <v>0</v>
      </c>
      <c r="BU16" s="13"/>
      <c r="BV16" s="13"/>
      <c r="BW16" s="13">
        <f t="shared" si="18"/>
        <v>0</v>
      </c>
      <c r="BX16" s="13"/>
      <c r="BY16" s="13"/>
      <c r="BZ16" s="13">
        <f t="shared" si="19"/>
        <v>0</v>
      </c>
      <c r="CA16" s="13"/>
      <c r="CB16" s="13"/>
      <c r="CC16" s="13">
        <f t="shared" si="20"/>
        <v>0</v>
      </c>
      <c r="CD16" s="13"/>
      <c r="CE16" s="13"/>
      <c r="CF16" s="13">
        <f t="shared" si="21"/>
        <v>0</v>
      </c>
      <c r="CG16" s="13"/>
      <c r="CH16" s="13"/>
      <c r="CI16" s="13">
        <f t="shared" si="22"/>
        <v>0</v>
      </c>
      <c r="CJ16" s="13"/>
      <c r="CK16" s="13"/>
      <c r="CL16" s="13">
        <f t="shared" si="23"/>
        <v>0</v>
      </c>
      <c r="CM16" s="13"/>
      <c r="CN16" s="13"/>
      <c r="CO16" s="13">
        <f t="shared" si="24"/>
        <v>0</v>
      </c>
      <c r="CP16" s="13"/>
      <c r="CQ16" s="13"/>
      <c r="CR16" s="13">
        <f t="shared" si="25"/>
        <v>0</v>
      </c>
      <c r="CS16" s="13"/>
      <c r="CT16" s="13"/>
      <c r="CU16" s="13">
        <f t="shared" si="31"/>
        <v>0</v>
      </c>
      <c r="CV16" s="13">
        <f t="shared" si="31"/>
        <v>0</v>
      </c>
      <c r="CW16" s="13">
        <f t="shared" si="31"/>
        <v>0</v>
      </c>
      <c r="CX16" s="13">
        <f t="shared" si="32"/>
        <v>0</v>
      </c>
      <c r="CY16" s="13"/>
      <c r="CZ16" s="13"/>
      <c r="DA16" s="13">
        <f t="shared" si="26"/>
        <v>0</v>
      </c>
      <c r="DB16" s="13"/>
      <c r="DC16" s="13"/>
      <c r="DD16" s="13">
        <f t="shared" si="27"/>
        <v>0</v>
      </c>
      <c r="DE16" s="13"/>
      <c r="DF16" s="13"/>
      <c r="DG16" s="14">
        <f t="shared" si="28"/>
        <v>5642</v>
      </c>
      <c r="DH16" s="14">
        <f t="shared" si="28"/>
        <v>5642</v>
      </c>
      <c r="DI16" s="14">
        <f t="shared" si="28"/>
        <v>0</v>
      </c>
    </row>
    <row r="17" spans="1:113" ht="15.75" x14ac:dyDescent="0.2">
      <c r="A17">
        <v>510</v>
      </c>
      <c r="B17" s="12" t="s">
        <v>86</v>
      </c>
      <c r="C17" s="13">
        <f t="shared" si="0"/>
        <v>0</v>
      </c>
      <c r="D17" s="13">
        <v>0</v>
      </c>
      <c r="E17" s="13">
        <v>0</v>
      </c>
      <c r="F17" s="13">
        <f t="shared" si="1"/>
        <v>3800</v>
      </c>
      <c r="G17" s="13">
        <v>2350</v>
      </c>
      <c r="H17" s="13">
        <v>1450</v>
      </c>
      <c r="I17" s="13">
        <f t="shared" si="2"/>
        <v>5500</v>
      </c>
      <c r="J17" s="13">
        <v>3800</v>
      </c>
      <c r="K17" s="13">
        <v>1700</v>
      </c>
      <c r="L17" s="13">
        <f t="shared" si="3"/>
        <v>19000</v>
      </c>
      <c r="M17" s="13">
        <v>19000</v>
      </c>
      <c r="N17" s="13">
        <v>0</v>
      </c>
      <c r="O17" s="13">
        <f t="shared" si="4"/>
        <v>0</v>
      </c>
      <c r="P17" s="13">
        <v>0</v>
      </c>
      <c r="Q17" s="13">
        <v>0</v>
      </c>
      <c r="R17" s="13">
        <f t="shared" si="5"/>
        <v>6266</v>
      </c>
      <c r="S17" s="13">
        <v>0</v>
      </c>
      <c r="T17" s="13">
        <v>6266</v>
      </c>
      <c r="U17" s="13">
        <f t="shared" si="6"/>
        <v>0</v>
      </c>
      <c r="V17" s="13">
        <f t="shared" si="7"/>
        <v>0</v>
      </c>
      <c r="W17" s="13">
        <f t="shared" si="8"/>
        <v>0</v>
      </c>
      <c r="X17" s="13">
        <f t="shared" si="9"/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f t="shared" si="10"/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f t="shared" si="29"/>
        <v>0</v>
      </c>
      <c r="AU17" s="13">
        <f t="shared" si="30"/>
        <v>0</v>
      </c>
      <c r="AV17" s="13">
        <v>0</v>
      </c>
      <c r="AW17" s="13">
        <v>0</v>
      </c>
      <c r="AX17" s="13">
        <f t="shared" si="11"/>
        <v>0</v>
      </c>
      <c r="AY17" s="13">
        <v>0</v>
      </c>
      <c r="AZ17" s="13">
        <v>0</v>
      </c>
      <c r="BA17" s="13">
        <f t="shared" si="12"/>
        <v>0</v>
      </c>
      <c r="BB17" s="13">
        <v>0</v>
      </c>
      <c r="BC17" s="13">
        <v>0</v>
      </c>
      <c r="BD17" s="13">
        <v>0</v>
      </c>
      <c r="BE17" s="13">
        <f t="shared" si="13"/>
        <v>0</v>
      </c>
      <c r="BF17" s="13">
        <v>0</v>
      </c>
      <c r="BG17" s="13">
        <v>0</v>
      </c>
      <c r="BH17" s="13">
        <f t="shared" si="14"/>
        <v>0</v>
      </c>
      <c r="BI17" s="13">
        <v>0</v>
      </c>
      <c r="BJ17" s="13">
        <v>0</v>
      </c>
      <c r="BK17" s="13">
        <f t="shared" si="15"/>
        <v>0</v>
      </c>
      <c r="BL17" s="13">
        <v>0</v>
      </c>
      <c r="BM17" s="13">
        <v>0</v>
      </c>
      <c r="BN17" s="13">
        <f t="shared" si="16"/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f t="shared" si="17"/>
        <v>0</v>
      </c>
      <c r="BU17" s="13">
        <v>0</v>
      </c>
      <c r="BV17" s="13">
        <v>0</v>
      </c>
      <c r="BW17" s="13">
        <f t="shared" si="18"/>
        <v>0</v>
      </c>
      <c r="BX17" s="13">
        <v>0</v>
      </c>
      <c r="BY17" s="13">
        <v>0</v>
      </c>
      <c r="BZ17" s="13">
        <f t="shared" si="19"/>
        <v>0</v>
      </c>
      <c r="CA17" s="13">
        <v>0</v>
      </c>
      <c r="CB17" s="13">
        <v>0</v>
      </c>
      <c r="CC17" s="13">
        <f t="shared" si="20"/>
        <v>0</v>
      </c>
      <c r="CD17" s="13">
        <v>0</v>
      </c>
      <c r="CE17" s="13">
        <v>0</v>
      </c>
      <c r="CF17" s="13">
        <f t="shared" si="21"/>
        <v>0</v>
      </c>
      <c r="CG17" s="13">
        <v>0</v>
      </c>
      <c r="CH17" s="13">
        <v>0</v>
      </c>
      <c r="CI17" s="13">
        <f t="shared" si="22"/>
        <v>0</v>
      </c>
      <c r="CJ17" s="13">
        <v>0</v>
      </c>
      <c r="CK17" s="13">
        <v>0</v>
      </c>
      <c r="CL17" s="13">
        <f t="shared" si="23"/>
        <v>0</v>
      </c>
      <c r="CM17" s="13">
        <v>0</v>
      </c>
      <c r="CN17" s="13">
        <v>0</v>
      </c>
      <c r="CO17" s="13">
        <f t="shared" si="24"/>
        <v>0</v>
      </c>
      <c r="CP17" s="13">
        <v>0</v>
      </c>
      <c r="CQ17" s="13">
        <v>0</v>
      </c>
      <c r="CR17" s="13">
        <f t="shared" si="25"/>
        <v>0</v>
      </c>
      <c r="CS17" s="13">
        <v>0</v>
      </c>
      <c r="CT17" s="13">
        <v>0</v>
      </c>
      <c r="CU17" s="13">
        <f t="shared" si="31"/>
        <v>0</v>
      </c>
      <c r="CV17" s="13">
        <f t="shared" si="31"/>
        <v>0</v>
      </c>
      <c r="CW17" s="13">
        <f t="shared" si="31"/>
        <v>0</v>
      </c>
      <c r="CX17" s="13">
        <f t="shared" si="32"/>
        <v>0</v>
      </c>
      <c r="CY17" s="13">
        <v>0</v>
      </c>
      <c r="CZ17" s="13">
        <v>0</v>
      </c>
      <c r="DA17" s="13">
        <f t="shared" si="26"/>
        <v>0</v>
      </c>
      <c r="DB17" s="13">
        <v>0</v>
      </c>
      <c r="DC17" s="13">
        <v>0</v>
      </c>
      <c r="DD17" s="13">
        <f t="shared" si="27"/>
        <v>0</v>
      </c>
      <c r="DE17" s="13">
        <v>0</v>
      </c>
      <c r="DF17" s="13">
        <v>0</v>
      </c>
      <c r="DG17" s="14">
        <f t="shared" si="28"/>
        <v>34566</v>
      </c>
      <c r="DH17" s="14">
        <f t="shared" si="28"/>
        <v>25150</v>
      </c>
      <c r="DI17" s="14">
        <f t="shared" si="28"/>
        <v>9416</v>
      </c>
    </row>
    <row r="18" spans="1:113" ht="15.75" x14ac:dyDescent="0.2">
      <c r="A18">
        <v>521</v>
      </c>
      <c r="B18" s="12" t="s">
        <v>87</v>
      </c>
      <c r="C18" s="13">
        <f t="shared" si="0"/>
        <v>22282</v>
      </c>
      <c r="D18" s="13">
        <v>18382</v>
      </c>
      <c r="E18" s="13">
        <v>3900</v>
      </c>
      <c r="F18" s="13">
        <f t="shared" si="1"/>
        <v>0</v>
      </c>
      <c r="G18" s="13"/>
      <c r="H18" s="13"/>
      <c r="I18" s="13">
        <f t="shared" si="2"/>
        <v>0</v>
      </c>
      <c r="J18" s="13"/>
      <c r="K18" s="13"/>
      <c r="L18" s="13">
        <f t="shared" si="3"/>
        <v>0</v>
      </c>
      <c r="M18" s="13"/>
      <c r="N18" s="13"/>
      <c r="O18" s="13">
        <f t="shared" si="4"/>
        <v>0</v>
      </c>
      <c r="P18" s="13"/>
      <c r="Q18" s="13"/>
      <c r="R18" s="13">
        <f t="shared" si="5"/>
        <v>0</v>
      </c>
      <c r="S18" s="13"/>
      <c r="T18" s="13"/>
      <c r="U18" s="13">
        <f t="shared" si="6"/>
        <v>0</v>
      </c>
      <c r="V18" s="13">
        <f t="shared" si="7"/>
        <v>0</v>
      </c>
      <c r="W18" s="13">
        <f t="shared" si="8"/>
        <v>0</v>
      </c>
      <c r="X18" s="13">
        <f t="shared" si="9"/>
        <v>0</v>
      </c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>
        <f t="shared" si="10"/>
        <v>0</v>
      </c>
      <c r="AL18" s="13"/>
      <c r="AM18" s="13"/>
      <c r="AN18" s="13"/>
      <c r="AO18" s="13"/>
      <c r="AP18" s="13"/>
      <c r="AQ18" s="13"/>
      <c r="AR18" s="13"/>
      <c r="AS18" s="13"/>
      <c r="AT18" s="13">
        <f t="shared" si="29"/>
        <v>0</v>
      </c>
      <c r="AU18" s="13">
        <f t="shared" si="30"/>
        <v>0</v>
      </c>
      <c r="AV18" s="13"/>
      <c r="AW18" s="13"/>
      <c r="AX18" s="13">
        <f t="shared" si="11"/>
        <v>0</v>
      </c>
      <c r="AY18" s="13"/>
      <c r="AZ18" s="13"/>
      <c r="BA18" s="13">
        <f t="shared" si="12"/>
        <v>0</v>
      </c>
      <c r="BB18" s="13"/>
      <c r="BC18" s="13"/>
      <c r="BD18" s="13"/>
      <c r="BE18" s="13">
        <f t="shared" si="13"/>
        <v>0</v>
      </c>
      <c r="BF18" s="13"/>
      <c r="BG18" s="13"/>
      <c r="BH18" s="13">
        <f t="shared" si="14"/>
        <v>0</v>
      </c>
      <c r="BI18" s="13"/>
      <c r="BJ18" s="13"/>
      <c r="BK18" s="13">
        <f t="shared" si="15"/>
        <v>0</v>
      </c>
      <c r="BL18" s="13"/>
      <c r="BM18" s="13"/>
      <c r="BN18" s="13">
        <f t="shared" si="16"/>
        <v>0</v>
      </c>
      <c r="BO18" s="13"/>
      <c r="BP18" s="13"/>
      <c r="BQ18" s="13"/>
      <c r="BR18" s="13"/>
      <c r="BS18" s="13"/>
      <c r="BT18" s="13">
        <f t="shared" si="17"/>
        <v>0</v>
      </c>
      <c r="BU18" s="13"/>
      <c r="BV18" s="13"/>
      <c r="BW18" s="13">
        <f t="shared" si="18"/>
        <v>0</v>
      </c>
      <c r="BX18" s="13"/>
      <c r="BY18" s="13"/>
      <c r="BZ18" s="13">
        <f t="shared" si="19"/>
        <v>0</v>
      </c>
      <c r="CA18" s="13"/>
      <c r="CB18" s="13"/>
      <c r="CC18" s="13">
        <f t="shared" si="20"/>
        <v>0</v>
      </c>
      <c r="CD18" s="13"/>
      <c r="CE18" s="13"/>
      <c r="CF18" s="13">
        <f t="shared" si="21"/>
        <v>0</v>
      </c>
      <c r="CG18" s="13"/>
      <c r="CH18" s="13"/>
      <c r="CI18" s="13">
        <f t="shared" si="22"/>
        <v>0</v>
      </c>
      <c r="CJ18" s="13"/>
      <c r="CK18" s="13"/>
      <c r="CL18" s="13">
        <f t="shared" si="23"/>
        <v>0</v>
      </c>
      <c r="CM18" s="13"/>
      <c r="CN18" s="13"/>
      <c r="CO18" s="13">
        <f t="shared" si="24"/>
        <v>0</v>
      </c>
      <c r="CP18" s="13"/>
      <c r="CQ18" s="13"/>
      <c r="CR18" s="13">
        <f t="shared" si="25"/>
        <v>0</v>
      </c>
      <c r="CS18" s="13"/>
      <c r="CT18" s="13"/>
      <c r="CU18" s="13">
        <f t="shared" si="31"/>
        <v>0</v>
      </c>
      <c r="CV18" s="13">
        <f t="shared" si="31"/>
        <v>0</v>
      </c>
      <c r="CW18" s="13">
        <f t="shared" si="31"/>
        <v>0</v>
      </c>
      <c r="CX18" s="13">
        <f t="shared" si="32"/>
        <v>0</v>
      </c>
      <c r="CY18" s="13"/>
      <c r="CZ18" s="13"/>
      <c r="DA18" s="13">
        <f t="shared" si="26"/>
        <v>0</v>
      </c>
      <c r="DB18" s="13"/>
      <c r="DC18" s="13"/>
      <c r="DD18" s="13">
        <f t="shared" si="27"/>
        <v>0</v>
      </c>
      <c r="DE18" s="13"/>
      <c r="DF18" s="13"/>
      <c r="DG18" s="14">
        <f t="shared" si="28"/>
        <v>22282</v>
      </c>
      <c r="DH18" s="14">
        <f t="shared" si="28"/>
        <v>18382</v>
      </c>
      <c r="DI18" s="14">
        <f t="shared" si="28"/>
        <v>3900</v>
      </c>
    </row>
    <row r="19" spans="1:113" ht="15.75" x14ac:dyDescent="0.2">
      <c r="A19">
        <v>580</v>
      </c>
      <c r="B19" s="12" t="s">
        <v>88</v>
      </c>
      <c r="C19" s="13">
        <f t="shared" si="0"/>
        <v>1540</v>
      </c>
      <c r="D19" s="13">
        <v>1400</v>
      </c>
      <c r="E19" s="13">
        <v>140</v>
      </c>
      <c r="F19" s="13">
        <f t="shared" si="1"/>
        <v>0</v>
      </c>
      <c r="G19" s="13">
        <v>0</v>
      </c>
      <c r="H19" s="13">
        <v>0</v>
      </c>
      <c r="I19" s="13">
        <f t="shared" si="2"/>
        <v>0</v>
      </c>
      <c r="J19" s="13">
        <v>0</v>
      </c>
      <c r="K19" s="13">
        <v>0</v>
      </c>
      <c r="L19" s="13">
        <f t="shared" si="3"/>
        <v>0</v>
      </c>
      <c r="M19" s="13">
        <v>0</v>
      </c>
      <c r="N19" s="13">
        <v>0</v>
      </c>
      <c r="O19" s="13">
        <f t="shared" si="4"/>
        <v>0</v>
      </c>
      <c r="P19" s="13">
        <v>0</v>
      </c>
      <c r="Q19" s="13">
        <v>0</v>
      </c>
      <c r="R19" s="13">
        <f t="shared" si="5"/>
        <v>480</v>
      </c>
      <c r="S19" s="13">
        <v>280</v>
      </c>
      <c r="T19" s="13">
        <v>200</v>
      </c>
      <c r="U19" s="13">
        <f t="shared" si="6"/>
        <v>4624</v>
      </c>
      <c r="V19" s="13">
        <f t="shared" si="7"/>
        <v>4322</v>
      </c>
      <c r="W19" s="13">
        <f t="shared" si="8"/>
        <v>302</v>
      </c>
      <c r="X19" s="13">
        <f t="shared" si="9"/>
        <v>1407</v>
      </c>
      <c r="Y19" s="13">
        <v>144</v>
      </c>
      <c r="Z19" s="13">
        <v>1023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240</v>
      </c>
      <c r="AI19" s="13">
        <v>0</v>
      </c>
      <c r="AJ19" s="13">
        <v>0</v>
      </c>
      <c r="AK19" s="13">
        <f t="shared" si="10"/>
        <v>302</v>
      </c>
      <c r="AL19" s="13">
        <v>0</v>
      </c>
      <c r="AM19" s="13">
        <v>302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f t="shared" si="29"/>
        <v>0</v>
      </c>
      <c r="AU19" s="13">
        <f t="shared" si="30"/>
        <v>0</v>
      </c>
      <c r="AV19" s="13">
        <v>0</v>
      </c>
      <c r="AW19" s="13">
        <v>0</v>
      </c>
      <c r="AX19" s="13">
        <f t="shared" si="11"/>
        <v>0</v>
      </c>
      <c r="AY19" s="13">
        <v>0</v>
      </c>
      <c r="AZ19" s="13">
        <v>0</v>
      </c>
      <c r="BA19" s="13">
        <f t="shared" si="12"/>
        <v>0</v>
      </c>
      <c r="BB19" s="13">
        <v>0</v>
      </c>
      <c r="BC19" s="13">
        <v>0</v>
      </c>
      <c r="BD19" s="13">
        <v>0</v>
      </c>
      <c r="BE19" s="13">
        <f t="shared" si="13"/>
        <v>0</v>
      </c>
      <c r="BF19" s="13">
        <v>0</v>
      </c>
      <c r="BG19" s="13">
        <v>0</v>
      </c>
      <c r="BH19" s="13">
        <f t="shared" si="14"/>
        <v>0</v>
      </c>
      <c r="BI19" s="13">
        <v>0</v>
      </c>
      <c r="BJ19" s="13">
        <v>0</v>
      </c>
      <c r="BK19" s="13">
        <f t="shared" si="15"/>
        <v>0</v>
      </c>
      <c r="BL19" s="13">
        <v>0</v>
      </c>
      <c r="BM19" s="13">
        <v>0</v>
      </c>
      <c r="BN19" s="13">
        <f t="shared" si="16"/>
        <v>520</v>
      </c>
      <c r="BO19" s="13">
        <v>520</v>
      </c>
      <c r="BP19" s="13">
        <v>0</v>
      </c>
      <c r="BQ19" s="13">
        <v>0</v>
      </c>
      <c r="BR19" s="13">
        <v>0</v>
      </c>
      <c r="BS19" s="13">
        <v>0</v>
      </c>
      <c r="BT19" s="13">
        <f t="shared" si="17"/>
        <v>0</v>
      </c>
      <c r="BU19" s="13">
        <v>0</v>
      </c>
      <c r="BV19" s="13">
        <v>0</v>
      </c>
      <c r="BW19" s="13">
        <f t="shared" si="18"/>
        <v>0</v>
      </c>
      <c r="BX19" s="13">
        <v>0</v>
      </c>
      <c r="BY19" s="13">
        <v>0</v>
      </c>
      <c r="BZ19" s="13">
        <f t="shared" si="19"/>
        <v>0</v>
      </c>
      <c r="CA19" s="13">
        <v>0</v>
      </c>
      <c r="CB19" s="13">
        <v>0</v>
      </c>
      <c r="CC19" s="13">
        <f t="shared" si="20"/>
        <v>0</v>
      </c>
      <c r="CD19" s="13">
        <v>0</v>
      </c>
      <c r="CE19" s="13">
        <v>0</v>
      </c>
      <c r="CF19" s="13">
        <f t="shared" si="21"/>
        <v>0</v>
      </c>
      <c r="CG19" s="13">
        <v>0</v>
      </c>
      <c r="CH19" s="13">
        <v>0</v>
      </c>
      <c r="CI19" s="13">
        <f t="shared" si="22"/>
        <v>0</v>
      </c>
      <c r="CJ19" s="13">
        <v>0</v>
      </c>
      <c r="CK19" s="13">
        <v>0</v>
      </c>
      <c r="CL19" s="13">
        <f t="shared" si="23"/>
        <v>0</v>
      </c>
      <c r="CM19" s="13">
        <v>0</v>
      </c>
      <c r="CN19" s="13">
        <v>0</v>
      </c>
      <c r="CO19" s="13">
        <f t="shared" si="24"/>
        <v>0</v>
      </c>
      <c r="CP19" s="13">
        <v>0</v>
      </c>
      <c r="CQ19" s="13">
        <v>0</v>
      </c>
      <c r="CR19" s="13">
        <f t="shared" si="25"/>
        <v>0</v>
      </c>
      <c r="CS19" s="13">
        <v>0</v>
      </c>
      <c r="CT19" s="13">
        <v>0</v>
      </c>
      <c r="CU19" s="13">
        <f t="shared" si="31"/>
        <v>2395</v>
      </c>
      <c r="CV19" s="13">
        <f t="shared" si="31"/>
        <v>2395</v>
      </c>
      <c r="CW19" s="13">
        <f t="shared" si="31"/>
        <v>0</v>
      </c>
      <c r="CX19" s="13">
        <f t="shared" si="32"/>
        <v>0</v>
      </c>
      <c r="CY19" s="13">
        <v>0</v>
      </c>
      <c r="CZ19" s="13">
        <v>0</v>
      </c>
      <c r="DA19" s="13">
        <f t="shared" si="26"/>
        <v>2395</v>
      </c>
      <c r="DB19" s="13">
        <v>2395</v>
      </c>
      <c r="DC19" s="13">
        <v>0</v>
      </c>
      <c r="DD19" s="13">
        <f t="shared" si="27"/>
        <v>0</v>
      </c>
      <c r="DE19" s="13">
        <v>0</v>
      </c>
      <c r="DF19" s="13">
        <v>0</v>
      </c>
      <c r="DG19" s="14">
        <f t="shared" si="28"/>
        <v>6644</v>
      </c>
      <c r="DH19" s="14">
        <f t="shared" si="28"/>
        <v>6002</v>
      </c>
      <c r="DI19" s="14">
        <f t="shared" si="28"/>
        <v>642</v>
      </c>
    </row>
    <row r="20" spans="1:113" ht="15.75" x14ac:dyDescent="0.2">
      <c r="A20">
        <v>590</v>
      </c>
      <c r="B20" s="12" t="s">
        <v>89</v>
      </c>
      <c r="C20" s="13">
        <f t="shared" si="0"/>
        <v>200</v>
      </c>
      <c r="D20" s="13">
        <v>200</v>
      </c>
      <c r="E20" s="13">
        <v>0</v>
      </c>
      <c r="F20" s="13">
        <f t="shared" si="1"/>
        <v>773</v>
      </c>
      <c r="G20" s="13">
        <v>580</v>
      </c>
      <c r="H20" s="13">
        <v>193</v>
      </c>
      <c r="I20" s="13">
        <f t="shared" si="2"/>
        <v>0</v>
      </c>
      <c r="J20" s="13">
        <v>0</v>
      </c>
      <c r="K20" s="13">
        <v>0</v>
      </c>
      <c r="L20" s="13">
        <f t="shared" si="3"/>
        <v>0</v>
      </c>
      <c r="M20" s="13">
        <v>0</v>
      </c>
      <c r="N20" s="13">
        <v>0</v>
      </c>
      <c r="O20" s="13">
        <f t="shared" si="4"/>
        <v>0</v>
      </c>
      <c r="P20" s="13">
        <v>0</v>
      </c>
      <c r="Q20" s="13">
        <v>0</v>
      </c>
      <c r="R20" s="13">
        <f t="shared" si="5"/>
        <v>0</v>
      </c>
      <c r="S20" s="13">
        <v>0</v>
      </c>
      <c r="T20" s="13">
        <v>0</v>
      </c>
      <c r="U20" s="13">
        <f t="shared" si="6"/>
        <v>757</v>
      </c>
      <c r="V20" s="13">
        <f t="shared" si="7"/>
        <v>755</v>
      </c>
      <c r="W20" s="13">
        <f t="shared" si="8"/>
        <v>2</v>
      </c>
      <c r="X20" s="13">
        <f t="shared" si="9"/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f t="shared" si="10"/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f t="shared" si="29"/>
        <v>0</v>
      </c>
      <c r="AU20" s="13">
        <f t="shared" si="30"/>
        <v>0</v>
      </c>
      <c r="AV20" s="13">
        <v>0</v>
      </c>
      <c r="AW20" s="13">
        <v>0</v>
      </c>
      <c r="AX20" s="13">
        <f t="shared" si="11"/>
        <v>0</v>
      </c>
      <c r="AY20" s="13">
        <v>0</v>
      </c>
      <c r="AZ20" s="13">
        <v>0</v>
      </c>
      <c r="BA20" s="13">
        <f t="shared" si="12"/>
        <v>0</v>
      </c>
      <c r="BB20" s="13">
        <v>0</v>
      </c>
      <c r="BC20" s="13">
        <v>0</v>
      </c>
      <c r="BD20" s="13">
        <v>0</v>
      </c>
      <c r="BE20" s="13">
        <f t="shared" si="13"/>
        <v>0</v>
      </c>
      <c r="BF20" s="13">
        <v>0</v>
      </c>
      <c r="BG20" s="13">
        <v>0</v>
      </c>
      <c r="BH20" s="13">
        <f t="shared" si="14"/>
        <v>0</v>
      </c>
      <c r="BI20" s="13">
        <v>0</v>
      </c>
      <c r="BJ20" s="13">
        <v>0</v>
      </c>
      <c r="BK20" s="13">
        <f t="shared" si="15"/>
        <v>0</v>
      </c>
      <c r="BL20" s="13">
        <v>0</v>
      </c>
      <c r="BM20" s="13">
        <v>0</v>
      </c>
      <c r="BN20" s="13">
        <f t="shared" si="16"/>
        <v>495</v>
      </c>
      <c r="BO20" s="13">
        <v>495</v>
      </c>
      <c r="BP20" s="13">
        <v>0</v>
      </c>
      <c r="BQ20" s="13">
        <v>0</v>
      </c>
      <c r="BR20" s="13">
        <v>0</v>
      </c>
      <c r="BS20" s="13">
        <v>0</v>
      </c>
      <c r="BT20" s="13">
        <f t="shared" si="17"/>
        <v>0</v>
      </c>
      <c r="BU20" s="13">
        <v>0</v>
      </c>
      <c r="BV20" s="13">
        <v>0</v>
      </c>
      <c r="BW20" s="13">
        <f t="shared" si="18"/>
        <v>0</v>
      </c>
      <c r="BX20" s="13">
        <v>0</v>
      </c>
      <c r="BY20" s="13">
        <v>0</v>
      </c>
      <c r="BZ20" s="13">
        <f t="shared" si="19"/>
        <v>0</v>
      </c>
      <c r="CA20" s="13">
        <v>0</v>
      </c>
      <c r="CB20" s="13">
        <v>0</v>
      </c>
      <c r="CC20" s="13">
        <f t="shared" si="20"/>
        <v>0</v>
      </c>
      <c r="CD20" s="13">
        <v>0</v>
      </c>
      <c r="CE20" s="13">
        <v>0</v>
      </c>
      <c r="CF20" s="13">
        <f t="shared" si="21"/>
        <v>0</v>
      </c>
      <c r="CG20" s="13">
        <v>0</v>
      </c>
      <c r="CH20" s="13">
        <v>0</v>
      </c>
      <c r="CI20" s="13">
        <f t="shared" si="22"/>
        <v>0</v>
      </c>
      <c r="CJ20" s="13">
        <v>0</v>
      </c>
      <c r="CK20" s="13">
        <v>0</v>
      </c>
      <c r="CL20" s="13">
        <f t="shared" si="23"/>
        <v>0</v>
      </c>
      <c r="CM20" s="13">
        <v>0</v>
      </c>
      <c r="CN20" s="13">
        <v>0</v>
      </c>
      <c r="CO20" s="13">
        <f t="shared" si="24"/>
        <v>0</v>
      </c>
      <c r="CP20" s="13">
        <v>0</v>
      </c>
      <c r="CQ20" s="13">
        <v>0</v>
      </c>
      <c r="CR20" s="13">
        <f t="shared" si="25"/>
        <v>0</v>
      </c>
      <c r="CS20" s="13">
        <v>0</v>
      </c>
      <c r="CT20" s="13">
        <v>0</v>
      </c>
      <c r="CU20" s="13">
        <f t="shared" si="31"/>
        <v>262</v>
      </c>
      <c r="CV20" s="13">
        <f t="shared" si="31"/>
        <v>260</v>
      </c>
      <c r="CW20" s="13">
        <f t="shared" si="31"/>
        <v>2</v>
      </c>
      <c r="CX20" s="13">
        <f t="shared" si="32"/>
        <v>0</v>
      </c>
      <c r="CY20" s="13">
        <v>0</v>
      </c>
      <c r="CZ20" s="13">
        <v>0</v>
      </c>
      <c r="DA20" s="13">
        <f t="shared" si="26"/>
        <v>262</v>
      </c>
      <c r="DB20" s="13">
        <v>260</v>
      </c>
      <c r="DC20" s="13">
        <v>2</v>
      </c>
      <c r="DD20" s="13">
        <f t="shared" si="27"/>
        <v>0</v>
      </c>
      <c r="DE20" s="13">
        <v>0</v>
      </c>
      <c r="DF20" s="13"/>
      <c r="DG20" s="14">
        <f t="shared" si="28"/>
        <v>1730</v>
      </c>
      <c r="DH20" s="14">
        <f t="shared" si="28"/>
        <v>1535</v>
      </c>
      <c r="DI20" s="14">
        <f t="shared" si="28"/>
        <v>195</v>
      </c>
    </row>
    <row r="21" spans="1:113" ht="15.75" x14ac:dyDescent="0.2">
      <c r="A21">
        <v>600</v>
      </c>
      <c r="B21" s="12" t="s">
        <v>90</v>
      </c>
      <c r="C21" s="13">
        <f t="shared" si="0"/>
        <v>928</v>
      </c>
      <c r="D21" s="13">
        <v>698</v>
      </c>
      <c r="E21" s="13">
        <v>230</v>
      </c>
      <c r="F21" s="13">
        <f t="shared" si="1"/>
        <v>0</v>
      </c>
      <c r="G21" s="13">
        <v>0</v>
      </c>
      <c r="H21" s="13">
        <v>0</v>
      </c>
      <c r="I21" s="13">
        <f t="shared" si="2"/>
        <v>0</v>
      </c>
      <c r="J21" s="13">
        <v>0</v>
      </c>
      <c r="K21" s="13">
        <v>0</v>
      </c>
      <c r="L21" s="13">
        <f t="shared" si="3"/>
        <v>188</v>
      </c>
      <c r="M21" s="13">
        <v>160</v>
      </c>
      <c r="N21" s="13">
        <v>28</v>
      </c>
      <c r="O21" s="13">
        <f t="shared" si="4"/>
        <v>0</v>
      </c>
      <c r="P21" s="13">
        <v>0</v>
      </c>
      <c r="Q21" s="13">
        <v>0</v>
      </c>
      <c r="R21" s="13">
        <f t="shared" si="5"/>
        <v>1064</v>
      </c>
      <c r="S21" s="13">
        <v>964</v>
      </c>
      <c r="T21" s="13">
        <v>100</v>
      </c>
      <c r="U21" s="13">
        <f t="shared" si="6"/>
        <v>320</v>
      </c>
      <c r="V21" s="13">
        <f t="shared" si="7"/>
        <v>240</v>
      </c>
      <c r="W21" s="13">
        <f t="shared" si="8"/>
        <v>80</v>
      </c>
      <c r="X21" s="13">
        <f t="shared" si="9"/>
        <v>240</v>
      </c>
      <c r="Y21" s="13">
        <v>0</v>
      </c>
      <c r="Z21" s="13">
        <v>240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f t="shared" si="10"/>
        <v>80</v>
      </c>
      <c r="AL21" s="13">
        <v>0</v>
      </c>
      <c r="AM21" s="13">
        <v>80</v>
      </c>
      <c r="AN21" s="13"/>
      <c r="AO21" s="13"/>
      <c r="AP21" s="13"/>
      <c r="AQ21" s="13"/>
      <c r="AR21" s="13"/>
      <c r="AS21" s="13"/>
      <c r="AT21" s="13">
        <f t="shared" si="29"/>
        <v>0</v>
      </c>
      <c r="AU21" s="13">
        <f t="shared" si="30"/>
        <v>0</v>
      </c>
      <c r="AV21" s="13"/>
      <c r="AW21" s="13"/>
      <c r="AX21" s="13">
        <f t="shared" si="11"/>
        <v>0</v>
      </c>
      <c r="AY21" s="13"/>
      <c r="AZ21" s="13"/>
      <c r="BA21" s="13">
        <f t="shared" si="12"/>
        <v>0</v>
      </c>
      <c r="BB21" s="13"/>
      <c r="BC21" s="13"/>
      <c r="BD21" s="13"/>
      <c r="BE21" s="13">
        <f t="shared" si="13"/>
        <v>0</v>
      </c>
      <c r="BF21" s="13"/>
      <c r="BG21" s="13"/>
      <c r="BH21" s="13">
        <f t="shared" si="14"/>
        <v>0</v>
      </c>
      <c r="BI21" s="13"/>
      <c r="BJ21" s="13"/>
      <c r="BK21" s="13">
        <f t="shared" si="15"/>
        <v>0</v>
      </c>
      <c r="BL21" s="13"/>
      <c r="BM21" s="13"/>
      <c r="BN21" s="13">
        <f t="shared" si="16"/>
        <v>0</v>
      </c>
      <c r="BO21" s="13"/>
      <c r="BP21" s="13"/>
      <c r="BQ21" s="13"/>
      <c r="BR21" s="13"/>
      <c r="BS21" s="13"/>
      <c r="BT21" s="13">
        <f t="shared" si="17"/>
        <v>0</v>
      </c>
      <c r="BU21" s="13"/>
      <c r="BV21" s="13"/>
      <c r="BW21" s="13">
        <f t="shared" si="18"/>
        <v>0</v>
      </c>
      <c r="BX21" s="13"/>
      <c r="BY21" s="13"/>
      <c r="BZ21" s="13">
        <f t="shared" si="19"/>
        <v>0</v>
      </c>
      <c r="CA21" s="13"/>
      <c r="CB21" s="13"/>
      <c r="CC21" s="13">
        <f t="shared" si="20"/>
        <v>0</v>
      </c>
      <c r="CD21" s="13"/>
      <c r="CE21" s="13"/>
      <c r="CF21" s="13">
        <f t="shared" si="21"/>
        <v>0</v>
      </c>
      <c r="CG21" s="13"/>
      <c r="CH21" s="13"/>
      <c r="CI21" s="13">
        <f t="shared" si="22"/>
        <v>0</v>
      </c>
      <c r="CJ21" s="13"/>
      <c r="CK21" s="13"/>
      <c r="CL21" s="13">
        <f t="shared" si="23"/>
        <v>0</v>
      </c>
      <c r="CM21" s="13"/>
      <c r="CN21" s="13"/>
      <c r="CO21" s="13">
        <f t="shared" si="24"/>
        <v>0</v>
      </c>
      <c r="CP21" s="13"/>
      <c r="CQ21" s="13"/>
      <c r="CR21" s="13">
        <f t="shared" si="25"/>
        <v>0</v>
      </c>
      <c r="CS21" s="13"/>
      <c r="CT21" s="13"/>
      <c r="CU21" s="13">
        <f t="shared" si="31"/>
        <v>0</v>
      </c>
      <c r="CV21" s="13">
        <f t="shared" si="31"/>
        <v>0</v>
      </c>
      <c r="CW21" s="13">
        <f t="shared" si="31"/>
        <v>0</v>
      </c>
      <c r="CX21" s="13">
        <f t="shared" si="32"/>
        <v>0</v>
      </c>
      <c r="CY21" s="13"/>
      <c r="CZ21" s="13"/>
      <c r="DA21" s="13">
        <f t="shared" si="26"/>
        <v>0</v>
      </c>
      <c r="DB21" s="13"/>
      <c r="DC21" s="13"/>
      <c r="DD21" s="13">
        <f t="shared" si="27"/>
        <v>0</v>
      </c>
      <c r="DE21" s="13"/>
      <c r="DF21" s="13"/>
      <c r="DG21" s="14">
        <f t="shared" si="28"/>
        <v>2500</v>
      </c>
      <c r="DH21" s="14">
        <f t="shared" si="28"/>
        <v>2062</v>
      </c>
      <c r="DI21" s="14">
        <f t="shared" si="28"/>
        <v>438</v>
      </c>
    </row>
    <row r="22" spans="1:113" ht="15.75" x14ac:dyDescent="0.2">
      <c r="A22">
        <v>610</v>
      </c>
      <c r="B22" s="12" t="s">
        <v>91</v>
      </c>
      <c r="C22" s="13">
        <f t="shared" si="0"/>
        <v>0</v>
      </c>
      <c r="D22" s="13"/>
      <c r="E22" s="13"/>
      <c r="F22" s="13">
        <f t="shared" si="1"/>
        <v>0</v>
      </c>
      <c r="G22" s="13"/>
      <c r="H22" s="13"/>
      <c r="I22" s="13">
        <f t="shared" si="2"/>
        <v>0</v>
      </c>
      <c r="J22" s="13"/>
      <c r="K22" s="13"/>
      <c r="L22" s="13">
        <f t="shared" si="3"/>
        <v>3390</v>
      </c>
      <c r="M22" s="13">
        <v>3390</v>
      </c>
      <c r="N22" s="13">
        <v>0</v>
      </c>
      <c r="O22" s="13">
        <f t="shared" si="4"/>
        <v>600</v>
      </c>
      <c r="P22" s="13">
        <v>600</v>
      </c>
      <c r="Q22" s="13">
        <v>0</v>
      </c>
      <c r="R22" s="13">
        <f t="shared" si="5"/>
        <v>1530</v>
      </c>
      <c r="S22" s="13">
        <v>1530</v>
      </c>
      <c r="T22" s="13">
        <v>0</v>
      </c>
      <c r="U22" s="13">
        <f t="shared" si="6"/>
        <v>270</v>
      </c>
      <c r="V22" s="13">
        <f t="shared" si="7"/>
        <v>270</v>
      </c>
      <c r="W22" s="13">
        <f t="shared" si="8"/>
        <v>0</v>
      </c>
      <c r="X22" s="13">
        <f t="shared" si="9"/>
        <v>270</v>
      </c>
      <c r="Y22" s="13">
        <v>270</v>
      </c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>
        <f t="shared" si="10"/>
        <v>0</v>
      </c>
      <c r="AL22" s="13"/>
      <c r="AM22" s="13"/>
      <c r="AN22" s="13"/>
      <c r="AO22" s="13"/>
      <c r="AP22" s="13"/>
      <c r="AQ22" s="13"/>
      <c r="AR22" s="13"/>
      <c r="AS22" s="13"/>
      <c r="AT22" s="13">
        <f t="shared" si="29"/>
        <v>0</v>
      </c>
      <c r="AU22" s="13">
        <f t="shared" si="30"/>
        <v>0</v>
      </c>
      <c r="AV22" s="13"/>
      <c r="AW22" s="13"/>
      <c r="AX22" s="13">
        <f t="shared" si="11"/>
        <v>0</v>
      </c>
      <c r="AY22" s="13"/>
      <c r="AZ22" s="13"/>
      <c r="BA22" s="13">
        <f t="shared" si="12"/>
        <v>0</v>
      </c>
      <c r="BB22" s="13"/>
      <c r="BC22" s="13"/>
      <c r="BD22" s="13"/>
      <c r="BE22" s="13">
        <f t="shared" si="13"/>
        <v>0</v>
      </c>
      <c r="BF22" s="13"/>
      <c r="BG22" s="13"/>
      <c r="BH22" s="13">
        <f t="shared" si="14"/>
        <v>0</v>
      </c>
      <c r="BI22" s="13"/>
      <c r="BJ22" s="13"/>
      <c r="BK22" s="13">
        <f t="shared" si="15"/>
        <v>0</v>
      </c>
      <c r="BL22" s="13"/>
      <c r="BM22" s="13"/>
      <c r="BN22" s="13">
        <f t="shared" si="16"/>
        <v>0</v>
      </c>
      <c r="BO22" s="13"/>
      <c r="BP22" s="13"/>
      <c r="BQ22" s="13"/>
      <c r="BR22" s="13"/>
      <c r="BS22" s="13"/>
      <c r="BT22" s="13">
        <f t="shared" si="17"/>
        <v>0</v>
      </c>
      <c r="BU22" s="13"/>
      <c r="BV22" s="13"/>
      <c r="BW22" s="13">
        <f t="shared" si="18"/>
        <v>0</v>
      </c>
      <c r="BX22" s="13"/>
      <c r="BY22" s="13"/>
      <c r="BZ22" s="13">
        <f t="shared" si="19"/>
        <v>0</v>
      </c>
      <c r="CA22" s="13"/>
      <c r="CB22" s="13"/>
      <c r="CC22" s="13">
        <f t="shared" si="20"/>
        <v>0</v>
      </c>
      <c r="CD22" s="13"/>
      <c r="CE22" s="13"/>
      <c r="CF22" s="13">
        <f t="shared" si="21"/>
        <v>0</v>
      </c>
      <c r="CG22" s="13"/>
      <c r="CH22" s="13"/>
      <c r="CI22" s="13">
        <f t="shared" si="22"/>
        <v>0</v>
      </c>
      <c r="CJ22" s="13"/>
      <c r="CK22" s="13"/>
      <c r="CL22" s="13">
        <f t="shared" si="23"/>
        <v>0</v>
      </c>
      <c r="CM22" s="13"/>
      <c r="CN22" s="13"/>
      <c r="CO22" s="13">
        <f t="shared" si="24"/>
        <v>0</v>
      </c>
      <c r="CP22" s="13"/>
      <c r="CQ22" s="13"/>
      <c r="CR22" s="13">
        <f t="shared" si="25"/>
        <v>0</v>
      </c>
      <c r="CS22" s="13"/>
      <c r="CT22" s="13"/>
      <c r="CU22" s="13">
        <f t="shared" si="31"/>
        <v>0</v>
      </c>
      <c r="CV22" s="13">
        <f t="shared" si="31"/>
        <v>0</v>
      </c>
      <c r="CW22" s="13">
        <f t="shared" si="31"/>
        <v>0</v>
      </c>
      <c r="CX22" s="13">
        <f t="shared" si="32"/>
        <v>0</v>
      </c>
      <c r="CY22" s="13"/>
      <c r="CZ22" s="13"/>
      <c r="DA22" s="13">
        <f t="shared" si="26"/>
        <v>0</v>
      </c>
      <c r="DB22" s="13"/>
      <c r="DC22" s="13"/>
      <c r="DD22" s="13">
        <f t="shared" si="27"/>
        <v>0</v>
      </c>
      <c r="DE22" s="13"/>
      <c r="DF22" s="13"/>
      <c r="DG22" s="14">
        <f t="shared" si="28"/>
        <v>5790</v>
      </c>
      <c r="DH22" s="14">
        <f t="shared" si="28"/>
        <v>5790</v>
      </c>
      <c r="DI22" s="14">
        <f t="shared" si="28"/>
        <v>0</v>
      </c>
    </row>
    <row r="23" spans="1:113" ht="15.75" x14ac:dyDescent="0.2">
      <c r="A23">
        <v>620</v>
      </c>
      <c r="B23" s="12" t="s">
        <v>92</v>
      </c>
      <c r="C23" s="13">
        <f t="shared" si="0"/>
        <v>1050</v>
      </c>
      <c r="D23" s="13">
        <v>1000</v>
      </c>
      <c r="E23" s="13">
        <v>50</v>
      </c>
      <c r="F23" s="13">
        <f t="shared" si="1"/>
        <v>2300</v>
      </c>
      <c r="G23" s="13">
        <v>1500</v>
      </c>
      <c r="H23" s="13">
        <v>800</v>
      </c>
      <c r="I23" s="13">
        <f t="shared" si="2"/>
        <v>0</v>
      </c>
      <c r="J23" s="13">
        <v>0</v>
      </c>
      <c r="K23" s="13">
        <v>0</v>
      </c>
      <c r="L23" s="13">
        <f t="shared" si="3"/>
        <v>0</v>
      </c>
      <c r="M23" s="13">
        <v>0</v>
      </c>
      <c r="N23" s="13">
        <v>0</v>
      </c>
      <c r="O23" s="13">
        <f t="shared" si="4"/>
        <v>0</v>
      </c>
      <c r="P23" s="13">
        <v>0</v>
      </c>
      <c r="Q23" s="13">
        <v>0</v>
      </c>
      <c r="R23" s="13">
        <f t="shared" si="5"/>
        <v>9400</v>
      </c>
      <c r="S23" s="13">
        <v>7950</v>
      </c>
      <c r="T23" s="13">
        <v>1450</v>
      </c>
      <c r="U23" s="13">
        <f t="shared" si="6"/>
        <v>4350</v>
      </c>
      <c r="V23" s="13">
        <f t="shared" si="7"/>
        <v>4150</v>
      </c>
      <c r="W23" s="13">
        <f t="shared" si="8"/>
        <v>200</v>
      </c>
      <c r="X23" s="13">
        <f t="shared" si="9"/>
        <v>1500</v>
      </c>
      <c r="Y23" s="13"/>
      <c r="Z23" s="13">
        <v>1500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f t="shared" si="10"/>
        <v>100</v>
      </c>
      <c r="AL23" s="13"/>
      <c r="AM23" s="13">
        <v>100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f t="shared" si="29"/>
        <v>0</v>
      </c>
      <c r="AU23" s="13">
        <f t="shared" si="30"/>
        <v>0</v>
      </c>
      <c r="AV23" s="13">
        <v>0</v>
      </c>
      <c r="AW23" s="13">
        <v>0</v>
      </c>
      <c r="AX23" s="13">
        <f t="shared" si="11"/>
        <v>0</v>
      </c>
      <c r="AY23" s="13">
        <v>0</v>
      </c>
      <c r="AZ23" s="13">
        <v>0</v>
      </c>
      <c r="BA23" s="13">
        <f t="shared" si="12"/>
        <v>0</v>
      </c>
      <c r="BB23" s="13">
        <v>0</v>
      </c>
      <c r="BC23" s="13">
        <v>0</v>
      </c>
      <c r="BD23" s="13">
        <v>0</v>
      </c>
      <c r="BE23" s="13">
        <f t="shared" si="13"/>
        <v>0</v>
      </c>
      <c r="BF23" s="13">
        <v>0</v>
      </c>
      <c r="BG23" s="13">
        <v>0</v>
      </c>
      <c r="BH23" s="13">
        <f t="shared" si="14"/>
        <v>50</v>
      </c>
      <c r="BI23" s="13">
        <v>50</v>
      </c>
      <c r="BJ23" s="13">
        <v>0</v>
      </c>
      <c r="BK23" s="13">
        <f t="shared" si="15"/>
        <v>0</v>
      </c>
      <c r="BL23" s="13">
        <v>0</v>
      </c>
      <c r="BM23" s="13">
        <v>0</v>
      </c>
      <c r="BN23" s="13">
        <f t="shared" si="16"/>
        <v>850</v>
      </c>
      <c r="BO23" s="13">
        <v>850</v>
      </c>
      <c r="BP23" s="13">
        <v>0</v>
      </c>
      <c r="BQ23" s="13">
        <v>0</v>
      </c>
      <c r="BR23" s="13">
        <v>0</v>
      </c>
      <c r="BS23" s="13">
        <v>0</v>
      </c>
      <c r="BT23" s="13">
        <f t="shared" si="17"/>
        <v>0</v>
      </c>
      <c r="BU23" s="13">
        <v>0</v>
      </c>
      <c r="BV23" s="13">
        <v>0</v>
      </c>
      <c r="BW23" s="13">
        <f t="shared" si="18"/>
        <v>0</v>
      </c>
      <c r="BX23" s="13">
        <v>0</v>
      </c>
      <c r="BY23" s="13">
        <v>0</v>
      </c>
      <c r="BZ23" s="13">
        <f t="shared" si="19"/>
        <v>0</v>
      </c>
      <c r="CA23" s="13">
        <v>0</v>
      </c>
      <c r="CB23" s="13">
        <v>0</v>
      </c>
      <c r="CC23" s="13">
        <f t="shared" si="20"/>
        <v>0</v>
      </c>
      <c r="CD23" s="13">
        <v>0</v>
      </c>
      <c r="CE23" s="13">
        <v>0</v>
      </c>
      <c r="CF23" s="13">
        <f t="shared" si="21"/>
        <v>150</v>
      </c>
      <c r="CG23" s="13">
        <v>150</v>
      </c>
      <c r="CH23" s="13">
        <v>0</v>
      </c>
      <c r="CI23" s="13">
        <f t="shared" si="22"/>
        <v>750</v>
      </c>
      <c r="CJ23" s="13">
        <v>700</v>
      </c>
      <c r="CK23" s="13">
        <v>50</v>
      </c>
      <c r="CL23" s="13">
        <f t="shared" si="23"/>
        <v>0</v>
      </c>
      <c r="CM23" s="13">
        <v>0</v>
      </c>
      <c r="CN23" s="13">
        <v>0</v>
      </c>
      <c r="CO23" s="13">
        <f t="shared" si="24"/>
        <v>950</v>
      </c>
      <c r="CP23" s="13">
        <v>900</v>
      </c>
      <c r="CQ23" s="13">
        <v>50</v>
      </c>
      <c r="CR23" s="13">
        <f t="shared" si="25"/>
        <v>0</v>
      </c>
      <c r="CS23" s="13"/>
      <c r="CT23" s="13"/>
      <c r="CU23" s="13">
        <f t="shared" si="31"/>
        <v>0</v>
      </c>
      <c r="CV23" s="13">
        <f t="shared" si="31"/>
        <v>0</v>
      </c>
      <c r="CW23" s="13">
        <f t="shared" si="31"/>
        <v>0</v>
      </c>
      <c r="CX23" s="13">
        <f t="shared" si="32"/>
        <v>0</v>
      </c>
      <c r="CY23" s="13"/>
      <c r="CZ23" s="13"/>
      <c r="DA23" s="13">
        <f t="shared" si="26"/>
        <v>0</v>
      </c>
      <c r="DB23" s="13"/>
      <c r="DC23" s="13"/>
      <c r="DD23" s="13">
        <f t="shared" si="27"/>
        <v>0</v>
      </c>
      <c r="DE23" s="13"/>
      <c r="DF23" s="13"/>
      <c r="DG23" s="14">
        <f t="shared" ref="DG23:DI83" si="33">C23+F23+I23+L23+O23+R23+U23</f>
        <v>17100</v>
      </c>
      <c r="DH23" s="14">
        <f t="shared" si="33"/>
        <v>14600</v>
      </c>
      <c r="DI23" s="14">
        <f t="shared" si="33"/>
        <v>2500</v>
      </c>
    </row>
    <row r="24" spans="1:113" ht="15.75" x14ac:dyDescent="0.2">
      <c r="A24">
        <v>640</v>
      </c>
      <c r="B24" s="12" t="s">
        <v>93</v>
      </c>
      <c r="C24" s="13">
        <f t="shared" si="0"/>
        <v>899</v>
      </c>
      <c r="D24" s="13">
        <v>699</v>
      </c>
      <c r="E24" s="13">
        <v>200</v>
      </c>
      <c r="F24" s="13">
        <f t="shared" si="1"/>
        <v>0</v>
      </c>
      <c r="G24" s="13">
        <v>0</v>
      </c>
      <c r="H24" s="13">
        <v>0</v>
      </c>
      <c r="I24" s="13">
        <f t="shared" si="2"/>
        <v>0</v>
      </c>
      <c r="J24" s="13">
        <v>0</v>
      </c>
      <c r="K24" s="13">
        <v>0</v>
      </c>
      <c r="L24" s="13">
        <f t="shared" si="3"/>
        <v>0</v>
      </c>
      <c r="M24" s="13">
        <v>0</v>
      </c>
      <c r="N24" s="13">
        <v>0</v>
      </c>
      <c r="O24" s="13">
        <f t="shared" si="4"/>
        <v>0</v>
      </c>
      <c r="P24" s="13">
        <v>0</v>
      </c>
      <c r="Q24" s="13">
        <v>0</v>
      </c>
      <c r="R24" s="13">
        <f t="shared" si="5"/>
        <v>704</v>
      </c>
      <c r="S24" s="13">
        <v>640</v>
      </c>
      <c r="T24" s="13">
        <v>64</v>
      </c>
      <c r="U24" s="13">
        <f t="shared" si="6"/>
        <v>5841</v>
      </c>
      <c r="V24" s="13">
        <f t="shared" si="7"/>
        <v>4393</v>
      </c>
      <c r="W24" s="13">
        <f t="shared" si="8"/>
        <v>1448</v>
      </c>
      <c r="X24" s="13">
        <f t="shared" si="9"/>
        <v>2191</v>
      </c>
      <c r="Y24" s="13">
        <v>0</v>
      </c>
      <c r="Z24" s="13">
        <v>1500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691</v>
      </c>
      <c r="AI24" s="13">
        <v>0</v>
      </c>
      <c r="AJ24" s="13">
        <v>0</v>
      </c>
      <c r="AK24" s="13">
        <f t="shared" si="10"/>
        <v>1448</v>
      </c>
      <c r="AL24" s="13">
        <v>0</v>
      </c>
      <c r="AM24" s="13">
        <v>1448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f t="shared" si="29"/>
        <v>0</v>
      </c>
      <c r="AU24" s="13">
        <f t="shared" si="30"/>
        <v>0</v>
      </c>
      <c r="AV24" s="13">
        <v>0</v>
      </c>
      <c r="AW24" s="13">
        <v>0</v>
      </c>
      <c r="AX24" s="13">
        <f t="shared" si="11"/>
        <v>0</v>
      </c>
      <c r="AY24" s="13">
        <v>0</v>
      </c>
      <c r="AZ24" s="13">
        <v>0</v>
      </c>
      <c r="BA24" s="13">
        <f t="shared" si="12"/>
        <v>0</v>
      </c>
      <c r="BB24" s="13">
        <v>0</v>
      </c>
      <c r="BC24" s="13">
        <v>0</v>
      </c>
      <c r="BD24" s="13">
        <v>0</v>
      </c>
      <c r="BE24" s="13">
        <f t="shared" si="13"/>
        <v>0</v>
      </c>
      <c r="BF24" s="13">
        <v>0</v>
      </c>
      <c r="BG24" s="13">
        <v>0</v>
      </c>
      <c r="BH24" s="13">
        <f t="shared" si="14"/>
        <v>131</v>
      </c>
      <c r="BI24" s="13">
        <v>131</v>
      </c>
      <c r="BJ24" s="13">
        <v>0</v>
      </c>
      <c r="BK24" s="13">
        <f t="shared" si="15"/>
        <v>0</v>
      </c>
      <c r="BL24" s="13">
        <v>0</v>
      </c>
      <c r="BM24" s="13">
        <v>0</v>
      </c>
      <c r="BN24" s="13">
        <f t="shared" si="16"/>
        <v>947</v>
      </c>
      <c r="BO24" s="13">
        <v>947</v>
      </c>
      <c r="BP24" s="13">
        <v>0</v>
      </c>
      <c r="BQ24" s="13">
        <v>0</v>
      </c>
      <c r="BR24" s="13">
        <v>0</v>
      </c>
      <c r="BS24" s="13">
        <v>0</v>
      </c>
      <c r="BT24" s="13">
        <f t="shared" si="17"/>
        <v>0</v>
      </c>
      <c r="BU24" s="13">
        <v>0</v>
      </c>
      <c r="BV24" s="13">
        <v>0</v>
      </c>
      <c r="BW24" s="13">
        <f t="shared" si="18"/>
        <v>0</v>
      </c>
      <c r="BX24" s="13">
        <v>0</v>
      </c>
      <c r="BY24" s="13">
        <v>0</v>
      </c>
      <c r="BZ24" s="13">
        <f t="shared" si="19"/>
        <v>0</v>
      </c>
      <c r="CA24" s="13">
        <v>0</v>
      </c>
      <c r="CB24" s="13">
        <v>0</v>
      </c>
      <c r="CC24" s="13">
        <f t="shared" si="20"/>
        <v>0</v>
      </c>
      <c r="CD24" s="13">
        <v>0</v>
      </c>
      <c r="CE24" s="13">
        <v>0</v>
      </c>
      <c r="CF24" s="13">
        <f t="shared" si="21"/>
        <v>492</v>
      </c>
      <c r="CG24" s="13">
        <v>492</v>
      </c>
      <c r="CH24" s="13">
        <v>0</v>
      </c>
      <c r="CI24" s="13">
        <f t="shared" si="22"/>
        <v>0</v>
      </c>
      <c r="CJ24" s="13">
        <v>0</v>
      </c>
      <c r="CK24" s="13">
        <v>0</v>
      </c>
      <c r="CL24" s="13">
        <f t="shared" si="23"/>
        <v>0</v>
      </c>
      <c r="CM24" s="13">
        <v>0</v>
      </c>
      <c r="CN24" s="13">
        <v>0</v>
      </c>
      <c r="CO24" s="13">
        <f t="shared" si="24"/>
        <v>132</v>
      </c>
      <c r="CP24" s="13">
        <v>132</v>
      </c>
      <c r="CQ24" s="13">
        <v>0</v>
      </c>
      <c r="CR24" s="13">
        <f t="shared" si="25"/>
        <v>0</v>
      </c>
      <c r="CS24" s="13">
        <v>0</v>
      </c>
      <c r="CT24" s="13">
        <v>0</v>
      </c>
      <c r="CU24" s="13">
        <f t="shared" si="31"/>
        <v>500</v>
      </c>
      <c r="CV24" s="13">
        <f t="shared" si="31"/>
        <v>500</v>
      </c>
      <c r="CW24" s="13">
        <f t="shared" si="31"/>
        <v>0</v>
      </c>
      <c r="CX24" s="13">
        <f t="shared" si="32"/>
        <v>0</v>
      </c>
      <c r="CY24" s="13">
        <v>0</v>
      </c>
      <c r="CZ24" s="13">
        <v>0</v>
      </c>
      <c r="DA24" s="13">
        <f t="shared" si="26"/>
        <v>0</v>
      </c>
      <c r="DB24" s="13">
        <v>0</v>
      </c>
      <c r="DC24" s="13">
        <v>0</v>
      </c>
      <c r="DD24" s="13">
        <f t="shared" si="27"/>
        <v>500</v>
      </c>
      <c r="DE24" s="13">
        <v>500</v>
      </c>
      <c r="DF24" s="13"/>
      <c r="DG24" s="14">
        <f t="shared" si="33"/>
        <v>7444</v>
      </c>
      <c r="DH24" s="14">
        <f t="shared" si="33"/>
        <v>5732</v>
      </c>
      <c r="DI24" s="14">
        <f t="shared" si="33"/>
        <v>1712</v>
      </c>
    </row>
    <row r="25" spans="1:113" ht="15.75" x14ac:dyDescent="0.2">
      <c r="A25">
        <v>650</v>
      </c>
      <c r="B25" s="12" t="s">
        <v>94</v>
      </c>
      <c r="C25" s="13">
        <f t="shared" si="0"/>
        <v>395</v>
      </c>
      <c r="D25" s="13">
        <v>369</v>
      </c>
      <c r="E25" s="13">
        <v>26</v>
      </c>
      <c r="F25" s="13">
        <f t="shared" si="1"/>
        <v>724</v>
      </c>
      <c r="G25" s="13">
        <v>658</v>
      </c>
      <c r="H25" s="13">
        <v>66</v>
      </c>
      <c r="I25" s="13">
        <f t="shared" si="2"/>
        <v>0</v>
      </c>
      <c r="J25" s="13">
        <v>0</v>
      </c>
      <c r="K25" s="13">
        <v>0</v>
      </c>
      <c r="L25" s="13">
        <f t="shared" si="3"/>
        <v>4216</v>
      </c>
      <c r="M25" s="13">
        <v>4216</v>
      </c>
      <c r="N25" s="13">
        <v>0</v>
      </c>
      <c r="O25" s="13">
        <f t="shared" si="4"/>
        <v>5212</v>
      </c>
      <c r="P25" s="13">
        <v>5212</v>
      </c>
      <c r="Q25" s="13">
        <v>0</v>
      </c>
      <c r="R25" s="13">
        <f t="shared" si="5"/>
        <v>1764</v>
      </c>
      <c r="S25" s="13">
        <v>422</v>
      </c>
      <c r="T25" s="13">
        <v>1342</v>
      </c>
      <c r="U25" s="13">
        <f t="shared" si="6"/>
        <v>2006</v>
      </c>
      <c r="V25" s="13">
        <f t="shared" si="7"/>
        <v>850</v>
      </c>
      <c r="W25" s="13">
        <f t="shared" si="8"/>
        <v>1156</v>
      </c>
      <c r="X25" s="13">
        <f t="shared" si="9"/>
        <v>850</v>
      </c>
      <c r="Y25" s="13">
        <v>0</v>
      </c>
      <c r="Z25" s="13">
        <v>850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f t="shared" si="10"/>
        <v>1156</v>
      </c>
      <c r="AL25" s="13">
        <v>0</v>
      </c>
      <c r="AM25" s="13">
        <v>1156</v>
      </c>
      <c r="AN25" s="13"/>
      <c r="AO25" s="13"/>
      <c r="AP25" s="13"/>
      <c r="AQ25" s="13"/>
      <c r="AR25" s="13"/>
      <c r="AS25" s="13"/>
      <c r="AT25" s="13">
        <f t="shared" si="29"/>
        <v>0</v>
      </c>
      <c r="AU25" s="13">
        <f t="shared" si="30"/>
        <v>0</v>
      </c>
      <c r="AV25" s="13"/>
      <c r="AW25" s="13"/>
      <c r="AX25" s="13">
        <f t="shared" si="11"/>
        <v>0</v>
      </c>
      <c r="AY25" s="13"/>
      <c r="AZ25" s="13"/>
      <c r="BA25" s="13">
        <f t="shared" si="12"/>
        <v>0</v>
      </c>
      <c r="BB25" s="13"/>
      <c r="BC25" s="13"/>
      <c r="BD25" s="13"/>
      <c r="BE25" s="13">
        <f t="shared" si="13"/>
        <v>0</v>
      </c>
      <c r="BF25" s="13"/>
      <c r="BG25" s="13"/>
      <c r="BH25" s="13">
        <f t="shared" si="14"/>
        <v>0</v>
      </c>
      <c r="BI25" s="13"/>
      <c r="BJ25" s="13"/>
      <c r="BK25" s="13">
        <f t="shared" si="15"/>
        <v>0</v>
      </c>
      <c r="BL25" s="13"/>
      <c r="BM25" s="13"/>
      <c r="BN25" s="13">
        <f t="shared" si="16"/>
        <v>0</v>
      </c>
      <c r="BO25" s="13"/>
      <c r="BP25" s="13"/>
      <c r="BQ25" s="13"/>
      <c r="BR25" s="13"/>
      <c r="BS25" s="13"/>
      <c r="BT25" s="13">
        <f t="shared" si="17"/>
        <v>0</v>
      </c>
      <c r="BU25" s="13"/>
      <c r="BV25" s="13"/>
      <c r="BW25" s="13">
        <f t="shared" si="18"/>
        <v>0</v>
      </c>
      <c r="BX25" s="13"/>
      <c r="BY25" s="13"/>
      <c r="BZ25" s="13">
        <f t="shared" si="19"/>
        <v>0</v>
      </c>
      <c r="CA25" s="13"/>
      <c r="CB25" s="13"/>
      <c r="CC25" s="13">
        <f t="shared" si="20"/>
        <v>0</v>
      </c>
      <c r="CD25" s="13"/>
      <c r="CE25" s="13"/>
      <c r="CF25" s="13">
        <f t="shared" si="21"/>
        <v>0</v>
      </c>
      <c r="CG25" s="13"/>
      <c r="CH25" s="13"/>
      <c r="CI25" s="13">
        <f t="shared" si="22"/>
        <v>0</v>
      </c>
      <c r="CJ25" s="13"/>
      <c r="CK25" s="13"/>
      <c r="CL25" s="13">
        <f t="shared" si="23"/>
        <v>0</v>
      </c>
      <c r="CM25" s="13"/>
      <c r="CN25" s="13"/>
      <c r="CO25" s="13">
        <f t="shared" si="24"/>
        <v>0</v>
      </c>
      <c r="CP25" s="13"/>
      <c r="CQ25" s="13"/>
      <c r="CR25" s="13">
        <f t="shared" si="25"/>
        <v>0</v>
      </c>
      <c r="CS25" s="13"/>
      <c r="CT25" s="13"/>
      <c r="CU25" s="13">
        <f t="shared" si="31"/>
        <v>0</v>
      </c>
      <c r="CV25" s="13">
        <f t="shared" si="31"/>
        <v>0</v>
      </c>
      <c r="CW25" s="13">
        <f t="shared" si="31"/>
        <v>0</v>
      </c>
      <c r="CX25" s="13">
        <f t="shared" si="32"/>
        <v>0</v>
      </c>
      <c r="CY25" s="13"/>
      <c r="CZ25" s="13"/>
      <c r="DA25" s="13">
        <f t="shared" si="26"/>
        <v>0</v>
      </c>
      <c r="DB25" s="13"/>
      <c r="DC25" s="13"/>
      <c r="DD25" s="13">
        <f t="shared" si="27"/>
        <v>0</v>
      </c>
      <c r="DE25" s="13"/>
      <c r="DF25" s="13"/>
      <c r="DG25" s="14">
        <f t="shared" si="33"/>
        <v>14317</v>
      </c>
      <c r="DH25" s="14">
        <f t="shared" si="33"/>
        <v>11727</v>
      </c>
      <c r="DI25" s="14">
        <f t="shared" si="33"/>
        <v>2590</v>
      </c>
    </row>
    <row r="26" spans="1:113" ht="15.75" x14ac:dyDescent="0.2">
      <c r="A26">
        <v>660</v>
      </c>
      <c r="B26" s="12" t="s">
        <v>95</v>
      </c>
      <c r="C26" s="13">
        <f t="shared" si="0"/>
        <v>0</v>
      </c>
      <c r="D26" s="13"/>
      <c r="E26" s="13"/>
      <c r="F26" s="13">
        <f t="shared" si="1"/>
        <v>4400</v>
      </c>
      <c r="G26" s="13">
        <v>2950</v>
      </c>
      <c r="H26" s="13">
        <v>1450</v>
      </c>
      <c r="I26" s="13">
        <f t="shared" si="2"/>
        <v>0</v>
      </c>
      <c r="J26" s="13">
        <v>0</v>
      </c>
      <c r="K26" s="13">
        <v>0</v>
      </c>
      <c r="L26" s="13">
        <f t="shared" si="3"/>
        <v>5662</v>
      </c>
      <c r="M26" s="13">
        <v>5662</v>
      </c>
      <c r="N26" s="13">
        <v>0</v>
      </c>
      <c r="O26" s="13">
        <f t="shared" si="4"/>
        <v>1937</v>
      </c>
      <c r="P26" s="13">
        <v>1937</v>
      </c>
      <c r="Q26" s="13">
        <v>0</v>
      </c>
      <c r="R26" s="13">
        <f t="shared" si="5"/>
        <v>7790</v>
      </c>
      <c r="S26" s="13">
        <v>4696</v>
      </c>
      <c r="T26" s="13">
        <v>3094</v>
      </c>
      <c r="U26" s="13">
        <f t="shared" si="6"/>
        <v>447</v>
      </c>
      <c r="V26" s="13">
        <f t="shared" si="7"/>
        <v>250</v>
      </c>
      <c r="W26" s="13">
        <f t="shared" si="8"/>
        <v>197</v>
      </c>
      <c r="X26" s="13">
        <f t="shared" si="9"/>
        <v>250</v>
      </c>
      <c r="Y26" s="13">
        <v>250</v>
      </c>
      <c r="Z26" s="13">
        <v>0</v>
      </c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>
        <f t="shared" si="10"/>
        <v>197</v>
      </c>
      <c r="AL26" s="13">
        <v>197</v>
      </c>
      <c r="AM26" s="13">
        <v>0</v>
      </c>
      <c r="AN26" s="13"/>
      <c r="AO26" s="13"/>
      <c r="AP26" s="13"/>
      <c r="AQ26" s="13"/>
      <c r="AR26" s="13"/>
      <c r="AS26" s="13"/>
      <c r="AT26" s="13">
        <f t="shared" si="29"/>
        <v>0</v>
      </c>
      <c r="AU26" s="13">
        <f t="shared" si="30"/>
        <v>0</v>
      </c>
      <c r="AV26" s="13"/>
      <c r="AW26" s="13"/>
      <c r="AX26" s="13">
        <f t="shared" si="11"/>
        <v>0</v>
      </c>
      <c r="AY26" s="13"/>
      <c r="AZ26" s="13"/>
      <c r="BA26" s="13">
        <f t="shared" si="12"/>
        <v>0</v>
      </c>
      <c r="BB26" s="13"/>
      <c r="BC26" s="13"/>
      <c r="BD26" s="13"/>
      <c r="BE26" s="13">
        <f t="shared" si="13"/>
        <v>0</v>
      </c>
      <c r="BF26" s="13"/>
      <c r="BG26" s="13"/>
      <c r="BH26" s="13">
        <f t="shared" si="14"/>
        <v>0</v>
      </c>
      <c r="BI26" s="13"/>
      <c r="BJ26" s="13"/>
      <c r="BK26" s="13">
        <f t="shared" si="15"/>
        <v>0</v>
      </c>
      <c r="BL26" s="13"/>
      <c r="BM26" s="13"/>
      <c r="BN26" s="13">
        <f t="shared" si="16"/>
        <v>0</v>
      </c>
      <c r="BO26" s="13"/>
      <c r="BP26" s="13"/>
      <c r="BQ26" s="13"/>
      <c r="BR26" s="13"/>
      <c r="BS26" s="13"/>
      <c r="BT26" s="13">
        <f t="shared" si="17"/>
        <v>0</v>
      </c>
      <c r="BU26" s="13"/>
      <c r="BV26" s="13"/>
      <c r="BW26" s="13">
        <f t="shared" si="18"/>
        <v>0</v>
      </c>
      <c r="BX26" s="13"/>
      <c r="BY26" s="13"/>
      <c r="BZ26" s="13">
        <f t="shared" si="19"/>
        <v>0</v>
      </c>
      <c r="CA26" s="13"/>
      <c r="CB26" s="13"/>
      <c r="CC26" s="13">
        <f t="shared" si="20"/>
        <v>0</v>
      </c>
      <c r="CD26" s="13"/>
      <c r="CE26" s="13"/>
      <c r="CF26" s="13">
        <f t="shared" si="21"/>
        <v>0</v>
      </c>
      <c r="CG26" s="13"/>
      <c r="CH26" s="13"/>
      <c r="CI26" s="13">
        <f t="shared" si="22"/>
        <v>0</v>
      </c>
      <c r="CJ26" s="13"/>
      <c r="CK26" s="13"/>
      <c r="CL26" s="13">
        <f t="shared" si="23"/>
        <v>0</v>
      </c>
      <c r="CM26" s="13"/>
      <c r="CN26" s="13"/>
      <c r="CO26" s="13">
        <f t="shared" si="24"/>
        <v>0</v>
      </c>
      <c r="CP26" s="13"/>
      <c r="CQ26" s="13"/>
      <c r="CR26" s="13">
        <f t="shared" si="25"/>
        <v>0</v>
      </c>
      <c r="CS26" s="13"/>
      <c r="CT26" s="13"/>
      <c r="CU26" s="13">
        <f t="shared" si="31"/>
        <v>0</v>
      </c>
      <c r="CV26" s="13">
        <f t="shared" si="31"/>
        <v>0</v>
      </c>
      <c r="CW26" s="13">
        <f t="shared" si="31"/>
        <v>0</v>
      </c>
      <c r="CX26" s="13">
        <f t="shared" si="32"/>
        <v>0</v>
      </c>
      <c r="CY26" s="13"/>
      <c r="CZ26" s="13"/>
      <c r="DA26" s="13">
        <f t="shared" si="26"/>
        <v>0</v>
      </c>
      <c r="DB26" s="13"/>
      <c r="DC26" s="13"/>
      <c r="DD26" s="13">
        <f t="shared" si="27"/>
        <v>0</v>
      </c>
      <c r="DE26" s="13"/>
      <c r="DF26" s="13"/>
      <c r="DG26" s="14">
        <f t="shared" si="33"/>
        <v>20236</v>
      </c>
      <c r="DH26" s="14">
        <f t="shared" si="33"/>
        <v>15495</v>
      </c>
      <c r="DI26" s="14">
        <f t="shared" si="33"/>
        <v>4741</v>
      </c>
    </row>
    <row r="27" spans="1:113" ht="15.75" x14ac:dyDescent="0.2">
      <c r="A27">
        <v>680</v>
      </c>
      <c r="B27" s="12" t="s">
        <v>96</v>
      </c>
      <c r="C27" s="13">
        <f t="shared" si="0"/>
        <v>0</v>
      </c>
      <c r="D27" s="13"/>
      <c r="E27" s="13"/>
      <c r="F27" s="13">
        <f t="shared" si="1"/>
        <v>0</v>
      </c>
      <c r="G27" s="13"/>
      <c r="H27" s="13"/>
      <c r="I27" s="13">
        <f t="shared" si="2"/>
        <v>0</v>
      </c>
      <c r="J27" s="13"/>
      <c r="K27" s="13"/>
      <c r="L27" s="13">
        <f t="shared" si="3"/>
        <v>0</v>
      </c>
      <c r="M27" s="13"/>
      <c r="N27" s="13"/>
      <c r="O27" s="13">
        <f t="shared" si="4"/>
        <v>0</v>
      </c>
      <c r="P27" s="13"/>
      <c r="Q27" s="13"/>
      <c r="R27" s="13">
        <f t="shared" si="5"/>
        <v>7510</v>
      </c>
      <c r="S27" s="13">
        <v>7510</v>
      </c>
      <c r="T27" s="13">
        <v>0</v>
      </c>
      <c r="U27" s="13">
        <f t="shared" si="6"/>
        <v>2490</v>
      </c>
      <c r="V27" s="13">
        <f t="shared" si="7"/>
        <v>2490</v>
      </c>
      <c r="W27" s="13">
        <f t="shared" si="8"/>
        <v>0</v>
      </c>
      <c r="X27" s="13">
        <f t="shared" si="9"/>
        <v>2490</v>
      </c>
      <c r="Y27" s="13">
        <v>2490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>
        <f t="shared" si="10"/>
        <v>0</v>
      </c>
      <c r="AL27" s="13"/>
      <c r="AM27" s="13"/>
      <c r="AN27" s="13"/>
      <c r="AO27" s="13"/>
      <c r="AP27" s="13"/>
      <c r="AQ27" s="13"/>
      <c r="AR27" s="13"/>
      <c r="AS27" s="13"/>
      <c r="AT27" s="13">
        <f t="shared" si="29"/>
        <v>0</v>
      </c>
      <c r="AU27" s="13">
        <f t="shared" si="30"/>
        <v>0</v>
      </c>
      <c r="AV27" s="13"/>
      <c r="AW27" s="13"/>
      <c r="AX27" s="13">
        <f t="shared" si="11"/>
        <v>0</v>
      </c>
      <c r="AY27" s="13"/>
      <c r="AZ27" s="13"/>
      <c r="BA27" s="13">
        <f t="shared" si="12"/>
        <v>0</v>
      </c>
      <c r="BB27" s="13"/>
      <c r="BC27" s="13"/>
      <c r="BD27" s="13"/>
      <c r="BE27" s="13">
        <f t="shared" si="13"/>
        <v>0</v>
      </c>
      <c r="BF27" s="13"/>
      <c r="BG27" s="13"/>
      <c r="BH27" s="13">
        <f t="shared" si="14"/>
        <v>0</v>
      </c>
      <c r="BI27" s="13"/>
      <c r="BJ27" s="13"/>
      <c r="BK27" s="13">
        <f t="shared" si="15"/>
        <v>0</v>
      </c>
      <c r="BL27" s="13"/>
      <c r="BM27" s="13"/>
      <c r="BN27" s="13">
        <f t="shared" si="16"/>
        <v>0</v>
      </c>
      <c r="BO27" s="13"/>
      <c r="BP27" s="13"/>
      <c r="BQ27" s="13"/>
      <c r="BR27" s="13"/>
      <c r="BS27" s="13"/>
      <c r="BT27" s="13">
        <f t="shared" si="17"/>
        <v>0</v>
      </c>
      <c r="BU27" s="13"/>
      <c r="BV27" s="13"/>
      <c r="BW27" s="13">
        <f t="shared" si="18"/>
        <v>0</v>
      </c>
      <c r="BX27" s="13"/>
      <c r="BY27" s="13"/>
      <c r="BZ27" s="13">
        <f t="shared" si="19"/>
        <v>0</v>
      </c>
      <c r="CA27" s="13"/>
      <c r="CB27" s="13"/>
      <c r="CC27" s="13">
        <f t="shared" si="20"/>
        <v>0</v>
      </c>
      <c r="CD27" s="13"/>
      <c r="CE27" s="13"/>
      <c r="CF27" s="13">
        <f t="shared" si="21"/>
        <v>0</v>
      </c>
      <c r="CG27" s="13"/>
      <c r="CH27" s="13"/>
      <c r="CI27" s="13">
        <f t="shared" si="22"/>
        <v>0</v>
      </c>
      <c r="CJ27" s="13"/>
      <c r="CK27" s="13"/>
      <c r="CL27" s="13">
        <f t="shared" si="23"/>
        <v>0</v>
      </c>
      <c r="CM27" s="13"/>
      <c r="CN27" s="13"/>
      <c r="CO27" s="13">
        <f t="shared" si="24"/>
        <v>0</v>
      </c>
      <c r="CP27" s="13"/>
      <c r="CQ27" s="13"/>
      <c r="CR27" s="13">
        <f t="shared" si="25"/>
        <v>0</v>
      </c>
      <c r="CS27" s="13"/>
      <c r="CT27" s="13"/>
      <c r="CU27" s="13">
        <f t="shared" si="31"/>
        <v>0</v>
      </c>
      <c r="CV27" s="13">
        <f t="shared" si="31"/>
        <v>0</v>
      </c>
      <c r="CW27" s="13">
        <f t="shared" si="31"/>
        <v>0</v>
      </c>
      <c r="CX27" s="13">
        <f t="shared" si="32"/>
        <v>0</v>
      </c>
      <c r="CY27" s="13"/>
      <c r="CZ27" s="13"/>
      <c r="DA27" s="13">
        <f t="shared" si="26"/>
        <v>0</v>
      </c>
      <c r="DB27" s="13"/>
      <c r="DC27" s="13"/>
      <c r="DD27" s="13">
        <f t="shared" si="27"/>
        <v>0</v>
      </c>
      <c r="DE27" s="13"/>
      <c r="DF27" s="13"/>
      <c r="DG27" s="14">
        <f t="shared" si="33"/>
        <v>10000</v>
      </c>
      <c r="DH27" s="14">
        <f t="shared" si="33"/>
        <v>10000</v>
      </c>
      <c r="DI27" s="14">
        <f t="shared" si="33"/>
        <v>0</v>
      </c>
    </row>
    <row r="28" spans="1:113" ht="15.75" x14ac:dyDescent="0.2">
      <c r="A28">
        <v>670</v>
      </c>
      <c r="B28" s="12" t="s">
        <v>97</v>
      </c>
      <c r="C28" s="13">
        <f t="shared" si="0"/>
        <v>0</v>
      </c>
      <c r="D28" s="13"/>
      <c r="E28" s="13"/>
      <c r="F28" s="13">
        <f t="shared" si="1"/>
        <v>0</v>
      </c>
      <c r="G28" s="13"/>
      <c r="H28" s="13"/>
      <c r="I28" s="13">
        <f t="shared" si="2"/>
        <v>0</v>
      </c>
      <c r="J28" s="13"/>
      <c r="K28" s="13"/>
      <c r="L28" s="13">
        <f t="shared" si="3"/>
        <v>0</v>
      </c>
      <c r="M28" s="13"/>
      <c r="N28" s="13"/>
      <c r="O28" s="13">
        <f t="shared" si="4"/>
        <v>0</v>
      </c>
      <c r="P28" s="13"/>
      <c r="Q28" s="13"/>
      <c r="R28" s="13">
        <f t="shared" si="5"/>
        <v>432</v>
      </c>
      <c r="S28" s="13">
        <v>380</v>
      </c>
      <c r="T28" s="13">
        <v>52</v>
      </c>
      <c r="U28" s="13">
        <f t="shared" si="6"/>
        <v>4134</v>
      </c>
      <c r="V28" s="13">
        <f t="shared" si="7"/>
        <v>3502</v>
      </c>
      <c r="W28" s="13">
        <f t="shared" si="8"/>
        <v>632</v>
      </c>
      <c r="X28" s="13">
        <f t="shared" si="9"/>
        <v>2449</v>
      </c>
      <c r="Y28" s="13">
        <v>0</v>
      </c>
      <c r="Z28" s="13">
        <v>2449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f t="shared" si="10"/>
        <v>632</v>
      </c>
      <c r="AL28" s="13">
        <v>0</v>
      </c>
      <c r="AM28" s="13">
        <v>632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f t="shared" si="29"/>
        <v>0</v>
      </c>
      <c r="AU28" s="13">
        <f t="shared" si="30"/>
        <v>0</v>
      </c>
      <c r="AV28" s="13">
        <v>0</v>
      </c>
      <c r="AW28" s="13">
        <v>0</v>
      </c>
      <c r="AX28" s="13">
        <f t="shared" si="11"/>
        <v>0</v>
      </c>
      <c r="AY28" s="13">
        <v>0</v>
      </c>
      <c r="AZ28" s="13">
        <v>0</v>
      </c>
      <c r="BA28" s="13">
        <f t="shared" si="12"/>
        <v>0</v>
      </c>
      <c r="BB28" s="13">
        <v>0</v>
      </c>
      <c r="BC28" s="13">
        <v>0</v>
      </c>
      <c r="BD28" s="13">
        <v>0</v>
      </c>
      <c r="BE28" s="13">
        <f t="shared" si="13"/>
        <v>0</v>
      </c>
      <c r="BF28" s="13">
        <v>0</v>
      </c>
      <c r="BG28" s="13">
        <v>0</v>
      </c>
      <c r="BH28" s="13">
        <f t="shared" si="14"/>
        <v>0</v>
      </c>
      <c r="BI28" s="13">
        <v>0</v>
      </c>
      <c r="BJ28" s="13">
        <v>0</v>
      </c>
      <c r="BK28" s="13">
        <f t="shared" si="15"/>
        <v>0</v>
      </c>
      <c r="BL28" s="13">
        <v>0</v>
      </c>
      <c r="BM28" s="13">
        <v>0</v>
      </c>
      <c r="BN28" s="13">
        <f t="shared" si="16"/>
        <v>1053</v>
      </c>
      <c r="BO28" s="13">
        <v>1053</v>
      </c>
      <c r="BP28" s="13"/>
      <c r="BQ28" s="13"/>
      <c r="BR28" s="13"/>
      <c r="BS28" s="13"/>
      <c r="BT28" s="13">
        <f t="shared" si="17"/>
        <v>0</v>
      </c>
      <c r="BU28" s="13"/>
      <c r="BV28" s="13"/>
      <c r="BW28" s="13">
        <f t="shared" si="18"/>
        <v>0</v>
      </c>
      <c r="BX28" s="13"/>
      <c r="BY28" s="13"/>
      <c r="BZ28" s="13">
        <f t="shared" si="19"/>
        <v>0</v>
      </c>
      <c r="CA28" s="13"/>
      <c r="CB28" s="13"/>
      <c r="CC28" s="13">
        <f t="shared" si="20"/>
        <v>0</v>
      </c>
      <c r="CD28" s="13"/>
      <c r="CE28" s="13"/>
      <c r="CF28" s="13">
        <f t="shared" si="21"/>
        <v>0</v>
      </c>
      <c r="CG28" s="13"/>
      <c r="CH28" s="13"/>
      <c r="CI28" s="13">
        <f t="shared" si="22"/>
        <v>0</v>
      </c>
      <c r="CJ28" s="13"/>
      <c r="CK28" s="13"/>
      <c r="CL28" s="13">
        <f t="shared" si="23"/>
        <v>0</v>
      </c>
      <c r="CM28" s="13"/>
      <c r="CN28" s="13"/>
      <c r="CO28" s="13">
        <f t="shared" si="24"/>
        <v>0</v>
      </c>
      <c r="CP28" s="13"/>
      <c r="CQ28" s="13"/>
      <c r="CR28" s="13">
        <f t="shared" si="25"/>
        <v>0</v>
      </c>
      <c r="CS28" s="13"/>
      <c r="CT28" s="13"/>
      <c r="CU28" s="13">
        <f t="shared" si="31"/>
        <v>0</v>
      </c>
      <c r="CV28" s="13">
        <f t="shared" si="31"/>
        <v>0</v>
      </c>
      <c r="CW28" s="13">
        <f t="shared" si="31"/>
        <v>0</v>
      </c>
      <c r="CX28" s="13">
        <f t="shared" si="32"/>
        <v>0</v>
      </c>
      <c r="CY28" s="13"/>
      <c r="CZ28" s="13"/>
      <c r="DA28" s="13">
        <f t="shared" si="26"/>
        <v>0</v>
      </c>
      <c r="DB28" s="13"/>
      <c r="DC28" s="13"/>
      <c r="DD28" s="13">
        <f t="shared" si="27"/>
        <v>0</v>
      </c>
      <c r="DE28" s="13"/>
      <c r="DF28" s="13"/>
      <c r="DG28" s="14">
        <f t="shared" si="33"/>
        <v>4566</v>
      </c>
      <c r="DH28" s="14">
        <f t="shared" si="33"/>
        <v>3882</v>
      </c>
      <c r="DI28" s="14">
        <f t="shared" si="33"/>
        <v>684</v>
      </c>
    </row>
    <row r="29" spans="1:113" ht="15.75" x14ac:dyDescent="0.2">
      <c r="A29">
        <v>700</v>
      </c>
      <c r="B29" s="12" t="s">
        <v>98</v>
      </c>
      <c r="C29" s="13">
        <f t="shared" si="0"/>
        <v>4082</v>
      </c>
      <c r="D29" s="13">
        <v>3852</v>
      </c>
      <c r="E29" s="13">
        <v>230</v>
      </c>
      <c r="F29" s="13">
        <f t="shared" si="1"/>
        <v>0</v>
      </c>
      <c r="G29" s="13">
        <v>0</v>
      </c>
      <c r="H29" s="13">
        <v>0</v>
      </c>
      <c r="I29" s="13">
        <f t="shared" si="2"/>
        <v>0</v>
      </c>
      <c r="J29" s="13">
        <v>0</v>
      </c>
      <c r="K29" s="13">
        <v>0</v>
      </c>
      <c r="L29" s="13">
        <f t="shared" si="3"/>
        <v>0</v>
      </c>
      <c r="M29" s="13">
        <v>0</v>
      </c>
      <c r="N29" s="13">
        <v>0</v>
      </c>
      <c r="O29" s="13">
        <f t="shared" si="4"/>
        <v>0</v>
      </c>
      <c r="P29" s="13">
        <v>0</v>
      </c>
      <c r="Q29" s="13">
        <v>0</v>
      </c>
      <c r="R29" s="13">
        <f t="shared" si="5"/>
        <v>1506</v>
      </c>
      <c r="S29" s="13">
        <v>1100</v>
      </c>
      <c r="T29" s="13">
        <v>406</v>
      </c>
      <c r="U29" s="13">
        <f t="shared" si="6"/>
        <v>10334</v>
      </c>
      <c r="V29" s="13">
        <f t="shared" si="7"/>
        <v>9281</v>
      </c>
      <c r="W29" s="13">
        <f t="shared" si="8"/>
        <v>1053</v>
      </c>
      <c r="X29" s="13">
        <f t="shared" si="9"/>
        <v>5905</v>
      </c>
      <c r="Y29" s="13">
        <v>0</v>
      </c>
      <c r="Z29" s="13">
        <v>2647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3258</v>
      </c>
      <c r="AI29" s="13">
        <v>0</v>
      </c>
      <c r="AJ29" s="13">
        <v>0</v>
      </c>
      <c r="AK29" s="13">
        <f t="shared" si="10"/>
        <v>1053</v>
      </c>
      <c r="AL29" s="13">
        <v>0</v>
      </c>
      <c r="AM29" s="13">
        <v>1053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f t="shared" si="29"/>
        <v>0</v>
      </c>
      <c r="AU29" s="13">
        <f t="shared" si="30"/>
        <v>0</v>
      </c>
      <c r="AV29" s="13">
        <v>0</v>
      </c>
      <c r="AW29" s="13">
        <v>0</v>
      </c>
      <c r="AX29" s="13">
        <f t="shared" si="11"/>
        <v>0</v>
      </c>
      <c r="AY29" s="13">
        <v>0</v>
      </c>
      <c r="AZ29" s="13">
        <v>0</v>
      </c>
      <c r="BA29" s="13">
        <f t="shared" si="12"/>
        <v>0</v>
      </c>
      <c r="BB29" s="13">
        <v>0</v>
      </c>
      <c r="BC29" s="13">
        <v>0</v>
      </c>
      <c r="BD29" s="13">
        <v>0</v>
      </c>
      <c r="BE29" s="13">
        <f t="shared" si="13"/>
        <v>0</v>
      </c>
      <c r="BF29" s="13">
        <v>0</v>
      </c>
      <c r="BG29" s="13">
        <v>0</v>
      </c>
      <c r="BH29" s="13">
        <f t="shared" si="14"/>
        <v>921</v>
      </c>
      <c r="BI29" s="13">
        <v>921</v>
      </c>
      <c r="BJ29" s="13">
        <v>0</v>
      </c>
      <c r="BK29" s="13">
        <f t="shared" si="15"/>
        <v>0</v>
      </c>
      <c r="BL29" s="13">
        <v>0</v>
      </c>
      <c r="BM29" s="13">
        <v>0</v>
      </c>
      <c r="BN29" s="13">
        <f t="shared" si="16"/>
        <v>658</v>
      </c>
      <c r="BO29" s="13">
        <v>658</v>
      </c>
      <c r="BP29" s="13">
        <v>0</v>
      </c>
      <c r="BQ29" s="13">
        <v>0</v>
      </c>
      <c r="BR29" s="13">
        <v>0</v>
      </c>
      <c r="BS29" s="13">
        <v>0</v>
      </c>
      <c r="BT29" s="13">
        <f t="shared" si="17"/>
        <v>0</v>
      </c>
      <c r="BU29" s="13">
        <v>0</v>
      </c>
      <c r="BV29" s="13">
        <v>0</v>
      </c>
      <c r="BW29" s="13">
        <f t="shared" si="18"/>
        <v>0</v>
      </c>
      <c r="BX29" s="13">
        <v>0</v>
      </c>
      <c r="BY29" s="13">
        <v>0</v>
      </c>
      <c r="BZ29" s="13">
        <f t="shared" si="19"/>
        <v>0</v>
      </c>
      <c r="CA29" s="13">
        <v>0</v>
      </c>
      <c r="CB29" s="13">
        <v>0</v>
      </c>
      <c r="CC29" s="13">
        <f t="shared" si="20"/>
        <v>0</v>
      </c>
      <c r="CD29" s="13">
        <v>0</v>
      </c>
      <c r="CE29" s="13">
        <v>0</v>
      </c>
      <c r="CF29" s="13">
        <f t="shared" si="21"/>
        <v>0</v>
      </c>
      <c r="CG29" s="13">
        <v>0</v>
      </c>
      <c r="CH29" s="13">
        <v>0</v>
      </c>
      <c r="CI29" s="13">
        <f t="shared" si="22"/>
        <v>190</v>
      </c>
      <c r="CJ29" s="13">
        <v>190</v>
      </c>
      <c r="CK29" s="13">
        <v>0</v>
      </c>
      <c r="CL29" s="13">
        <f t="shared" si="23"/>
        <v>0</v>
      </c>
      <c r="CM29" s="13">
        <v>0</v>
      </c>
      <c r="CN29" s="13">
        <v>0</v>
      </c>
      <c r="CO29" s="13">
        <f t="shared" si="24"/>
        <v>165</v>
      </c>
      <c r="CP29" s="13">
        <v>165</v>
      </c>
      <c r="CQ29" s="13">
        <v>0</v>
      </c>
      <c r="CR29" s="13">
        <f t="shared" si="25"/>
        <v>0</v>
      </c>
      <c r="CS29" s="13">
        <v>0</v>
      </c>
      <c r="CT29" s="13">
        <v>0</v>
      </c>
      <c r="CU29" s="13">
        <f t="shared" si="31"/>
        <v>1442</v>
      </c>
      <c r="CV29" s="13">
        <f t="shared" si="31"/>
        <v>1442</v>
      </c>
      <c r="CW29" s="13">
        <f t="shared" si="31"/>
        <v>0</v>
      </c>
      <c r="CX29" s="13">
        <f t="shared" si="32"/>
        <v>0</v>
      </c>
      <c r="CY29" s="13">
        <v>0</v>
      </c>
      <c r="CZ29" s="13">
        <v>0</v>
      </c>
      <c r="DA29" s="13">
        <f t="shared" si="26"/>
        <v>1442</v>
      </c>
      <c r="DB29" s="13">
        <v>1442</v>
      </c>
      <c r="DC29" s="13">
        <v>0</v>
      </c>
      <c r="DD29" s="13">
        <f t="shared" si="27"/>
        <v>0</v>
      </c>
      <c r="DE29" s="13">
        <v>0</v>
      </c>
      <c r="DF29" s="13">
        <v>0</v>
      </c>
      <c r="DG29" s="14">
        <f t="shared" si="33"/>
        <v>15922</v>
      </c>
      <c r="DH29" s="14">
        <f t="shared" si="33"/>
        <v>14233</v>
      </c>
      <c r="DI29" s="14">
        <f t="shared" si="33"/>
        <v>1689</v>
      </c>
    </row>
    <row r="30" spans="1:113" ht="15.75" x14ac:dyDescent="0.2">
      <c r="A30">
        <v>710</v>
      </c>
      <c r="B30" s="12" t="s">
        <v>99</v>
      </c>
      <c r="C30" s="13">
        <f t="shared" si="0"/>
        <v>0</v>
      </c>
      <c r="D30" s="13">
        <v>0</v>
      </c>
      <c r="E30" s="13">
        <v>0</v>
      </c>
      <c r="F30" s="13">
        <f t="shared" si="1"/>
        <v>1317</v>
      </c>
      <c r="G30" s="13">
        <v>1317</v>
      </c>
      <c r="H30" s="13">
        <v>0</v>
      </c>
      <c r="I30" s="13">
        <f t="shared" si="2"/>
        <v>0</v>
      </c>
      <c r="J30" s="13">
        <v>0</v>
      </c>
      <c r="K30" s="13">
        <v>0</v>
      </c>
      <c r="L30" s="13">
        <f t="shared" si="3"/>
        <v>0</v>
      </c>
      <c r="M30" s="13">
        <v>0</v>
      </c>
      <c r="N30" s="13">
        <v>0</v>
      </c>
      <c r="O30" s="13">
        <f t="shared" si="4"/>
        <v>0</v>
      </c>
      <c r="P30" s="13">
        <v>0</v>
      </c>
      <c r="Q30" s="13">
        <v>0</v>
      </c>
      <c r="R30" s="13">
        <f t="shared" si="5"/>
        <v>2357</v>
      </c>
      <c r="S30" s="13">
        <v>2357</v>
      </c>
      <c r="T30" s="13">
        <v>0</v>
      </c>
      <c r="U30" s="13">
        <f t="shared" si="6"/>
        <v>384</v>
      </c>
      <c r="V30" s="13">
        <f t="shared" si="7"/>
        <v>384</v>
      </c>
      <c r="W30" s="13">
        <f t="shared" si="8"/>
        <v>0</v>
      </c>
      <c r="X30" s="13">
        <f t="shared" si="9"/>
        <v>384</v>
      </c>
      <c r="Y30" s="13">
        <v>0</v>
      </c>
      <c r="Z30" s="13">
        <v>384</v>
      </c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>
        <f t="shared" si="10"/>
        <v>0</v>
      </c>
      <c r="AL30" s="13"/>
      <c r="AM30" s="13"/>
      <c r="AN30" s="13"/>
      <c r="AO30" s="13"/>
      <c r="AP30" s="13"/>
      <c r="AQ30" s="13"/>
      <c r="AR30" s="13"/>
      <c r="AS30" s="13"/>
      <c r="AT30" s="13">
        <f t="shared" si="29"/>
        <v>0</v>
      </c>
      <c r="AU30" s="13">
        <f t="shared" si="30"/>
        <v>0</v>
      </c>
      <c r="AV30" s="13"/>
      <c r="AW30" s="13"/>
      <c r="AX30" s="13">
        <f t="shared" si="11"/>
        <v>0</v>
      </c>
      <c r="AY30" s="13"/>
      <c r="AZ30" s="13"/>
      <c r="BA30" s="13">
        <f t="shared" si="12"/>
        <v>0</v>
      </c>
      <c r="BB30" s="13"/>
      <c r="BC30" s="13"/>
      <c r="BD30" s="13"/>
      <c r="BE30" s="13">
        <f t="shared" si="13"/>
        <v>0</v>
      </c>
      <c r="BF30" s="13"/>
      <c r="BG30" s="13"/>
      <c r="BH30" s="13">
        <f t="shared" si="14"/>
        <v>0</v>
      </c>
      <c r="BI30" s="13"/>
      <c r="BJ30" s="13"/>
      <c r="BK30" s="13">
        <f t="shared" si="15"/>
        <v>0</v>
      </c>
      <c r="BL30" s="13"/>
      <c r="BM30" s="13"/>
      <c r="BN30" s="13">
        <f t="shared" si="16"/>
        <v>0</v>
      </c>
      <c r="BO30" s="13"/>
      <c r="BP30" s="13"/>
      <c r="BQ30" s="13"/>
      <c r="BR30" s="13"/>
      <c r="BS30" s="13"/>
      <c r="BT30" s="13">
        <f t="shared" si="17"/>
        <v>0</v>
      </c>
      <c r="BU30" s="13"/>
      <c r="BV30" s="13"/>
      <c r="BW30" s="13">
        <f t="shared" si="18"/>
        <v>0</v>
      </c>
      <c r="BX30" s="13"/>
      <c r="BY30" s="13"/>
      <c r="BZ30" s="13">
        <f t="shared" si="19"/>
        <v>0</v>
      </c>
      <c r="CA30" s="13"/>
      <c r="CB30" s="13"/>
      <c r="CC30" s="13">
        <f t="shared" si="20"/>
        <v>0</v>
      </c>
      <c r="CD30" s="13"/>
      <c r="CE30" s="13"/>
      <c r="CF30" s="13">
        <f t="shared" si="21"/>
        <v>0</v>
      </c>
      <c r="CG30" s="13"/>
      <c r="CH30" s="13"/>
      <c r="CI30" s="13">
        <f t="shared" si="22"/>
        <v>0</v>
      </c>
      <c r="CJ30" s="13"/>
      <c r="CK30" s="13"/>
      <c r="CL30" s="13">
        <f t="shared" si="23"/>
        <v>0</v>
      </c>
      <c r="CM30" s="13"/>
      <c r="CN30" s="13"/>
      <c r="CO30" s="13">
        <f t="shared" si="24"/>
        <v>0</v>
      </c>
      <c r="CP30" s="13"/>
      <c r="CQ30" s="13"/>
      <c r="CR30" s="13">
        <f t="shared" si="25"/>
        <v>0</v>
      </c>
      <c r="CS30" s="13"/>
      <c r="CT30" s="13"/>
      <c r="CU30" s="13">
        <f t="shared" si="31"/>
        <v>0</v>
      </c>
      <c r="CV30" s="13">
        <f t="shared" si="31"/>
        <v>0</v>
      </c>
      <c r="CW30" s="13">
        <f t="shared" si="31"/>
        <v>0</v>
      </c>
      <c r="CX30" s="13">
        <f t="shared" si="32"/>
        <v>0</v>
      </c>
      <c r="CY30" s="13"/>
      <c r="CZ30" s="13"/>
      <c r="DA30" s="13">
        <f t="shared" si="26"/>
        <v>0</v>
      </c>
      <c r="DB30" s="13"/>
      <c r="DC30" s="13"/>
      <c r="DD30" s="13">
        <f t="shared" si="27"/>
        <v>0</v>
      </c>
      <c r="DE30" s="13"/>
      <c r="DF30" s="13"/>
      <c r="DG30" s="14">
        <f t="shared" si="33"/>
        <v>4058</v>
      </c>
      <c r="DH30" s="14">
        <f t="shared" si="33"/>
        <v>4058</v>
      </c>
      <c r="DI30" s="14">
        <f t="shared" si="33"/>
        <v>0</v>
      </c>
    </row>
    <row r="31" spans="1:113" ht="15.75" x14ac:dyDescent="0.2">
      <c r="A31">
        <v>730</v>
      </c>
      <c r="B31" s="12" t="s">
        <v>100</v>
      </c>
      <c r="C31" s="13">
        <f t="shared" si="0"/>
        <v>1500</v>
      </c>
      <c r="D31" s="13">
        <v>1500</v>
      </c>
      <c r="E31" s="13">
        <v>0</v>
      </c>
      <c r="F31" s="13">
        <f t="shared" si="1"/>
        <v>800</v>
      </c>
      <c r="G31" s="13">
        <v>800</v>
      </c>
      <c r="H31" s="13">
        <v>0</v>
      </c>
      <c r="I31" s="13">
        <f t="shared" si="2"/>
        <v>0</v>
      </c>
      <c r="J31" s="13">
        <v>0</v>
      </c>
      <c r="K31" s="13">
        <v>0</v>
      </c>
      <c r="L31" s="13">
        <f t="shared" si="3"/>
        <v>0</v>
      </c>
      <c r="M31" s="13">
        <v>0</v>
      </c>
      <c r="N31" s="13">
        <v>0</v>
      </c>
      <c r="O31" s="13">
        <f t="shared" si="4"/>
        <v>0</v>
      </c>
      <c r="P31" s="13">
        <v>0</v>
      </c>
      <c r="Q31" s="13">
        <v>0</v>
      </c>
      <c r="R31" s="13">
        <f t="shared" si="5"/>
        <v>420</v>
      </c>
      <c r="S31" s="13">
        <v>350</v>
      </c>
      <c r="T31" s="13">
        <v>70</v>
      </c>
      <c r="U31" s="13">
        <f t="shared" si="6"/>
        <v>1380</v>
      </c>
      <c r="V31" s="13">
        <f t="shared" si="7"/>
        <v>760</v>
      </c>
      <c r="W31" s="13">
        <f t="shared" si="8"/>
        <v>620</v>
      </c>
      <c r="X31" s="13">
        <f t="shared" si="9"/>
        <v>650</v>
      </c>
      <c r="Y31" s="13">
        <v>0</v>
      </c>
      <c r="Z31" s="13">
        <v>600</v>
      </c>
      <c r="AA31" s="13">
        <v>0</v>
      </c>
      <c r="AB31" s="13"/>
      <c r="AC31" s="13"/>
      <c r="AD31" s="13"/>
      <c r="AE31" s="13"/>
      <c r="AF31" s="13"/>
      <c r="AG31" s="13"/>
      <c r="AH31" s="13">
        <v>50</v>
      </c>
      <c r="AI31" s="13">
        <v>0</v>
      </c>
      <c r="AJ31" s="13">
        <v>0</v>
      </c>
      <c r="AK31" s="13">
        <f t="shared" si="10"/>
        <v>600</v>
      </c>
      <c r="AL31" s="13">
        <v>0</v>
      </c>
      <c r="AM31" s="13">
        <v>600</v>
      </c>
      <c r="AN31" s="13">
        <v>0</v>
      </c>
      <c r="AO31" s="13"/>
      <c r="AP31" s="13"/>
      <c r="AQ31" s="13"/>
      <c r="AR31" s="13"/>
      <c r="AS31" s="13"/>
      <c r="AT31" s="13">
        <f t="shared" si="29"/>
        <v>0</v>
      </c>
      <c r="AU31" s="13">
        <f t="shared" si="30"/>
        <v>0</v>
      </c>
      <c r="AV31" s="13"/>
      <c r="AW31" s="13"/>
      <c r="AX31" s="13">
        <f t="shared" si="11"/>
        <v>0</v>
      </c>
      <c r="AY31" s="13"/>
      <c r="AZ31" s="13"/>
      <c r="BA31" s="13">
        <f t="shared" si="12"/>
        <v>0</v>
      </c>
      <c r="BB31" s="13"/>
      <c r="BC31" s="13"/>
      <c r="BD31" s="13"/>
      <c r="BE31" s="13">
        <f t="shared" si="13"/>
        <v>0</v>
      </c>
      <c r="BF31" s="13"/>
      <c r="BG31" s="13"/>
      <c r="BH31" s="13">
        <f t="shared" si="14"/>
        <v>0</v>
      </c>
      <c r="BI31" s="13"/>
      <c r="BJ31" s="13"/>
      <c r="BK31" s="13">
        <f t="shared" si="15"/>
        <v>0</v>
      </c>
      <c r="BL31" s="13"/>
      <c r="BM31" s="13"/>
      <c r="BN31" s="13">
        <f t="shared" si="16"/>
        <v>10</v>
      </c>
      <c r="BO31" s="13">
        <v>10</v>
      </c>
      <c r="BP31" s="13"/>
      <c r="BQ31" s="13"/>
      <c r="BR31" s="13"/>
      <c r="BS31" s="13"/>
      <c r="BT31" s="13">
        <f t="shared" si="17"/>
        <v>0</v>
      </c>
      <c r="BU31" s="13"/>
      <c r="BV31" s="13"/>
      <c r="BW31" s="13">
        <f t="shared" si="18"/>
        <v>0</v>
      </c>
      <c r="BX31" s="13"/>
      <c r="BY31" s="13"/>
      <c r="BZ31" s="13">
        <f t="shared" si="19"/>
        <v>0</v>
      </c>
      <c r="CA31" s="13"/>
      <c r="CB31" s="13"/>
      <c r="CC31" s="13">
        <f t="shared" si="20"/>
        <v>0</v>
      </c>
      <c r="CD31" s="13"/>
      <c r="CE31" s="13"/>
      <c r="CF31" s="13">
        <f t="shared" si="21"/>
        <v>0</v>
      </c>
      <c r="CG31" s="13"/>
      <c r="CH31" s="13"/>
      <c r="CI31" s="13">
        <f t="shared" si="22"/>
        <v>120</v>
      </c>
      <c r="CJ31" s="13">
        <v>100</v>
      </c>
      <c r="CK31" s="13">
        <v>20</v>
      </c>
      <c r="CL31" s="13">
        <f t="shared" si="23"/>
        <v>0</v>
      </c>
      <c r="CM31" s="13"/>
      <c r="CN31" s="13"/>
      <c r="CO31" s="13">
        <f t="shared" si="24"/>
        <v>0</v>
      </c>
      <c r="CP31" s="13"/>
      <c r="CQ31" s="13"/>
      <c r="CR31" s="13">
        <f t="shared" si="25"/>
        <v>0</v>
      </c>
      <c r="CS31" s="13"/>
      <c r="CT31" s="13"/>
      <c r="CU31" s="13">
        <f t="shared" si="31"/>
        <v>0</v>
      </c>
      <c r="CV31" s="13">
        <f t="shared" si="31"/>
        <v>0</v>
      </c>
      <c r="CW31" s="13">
        <f t="shared" si="31"/>
        <v>0</v>
      </c>
      <c r="CX31" s="13">
        <f t="shared" si="32"/>
        <v>0</v>
      </c>
      <c r="CY31" s="13"/>
      <c r="CZ31" s="13"/>
      <c r="DA31" s="13">
        <f t="shared" si="26"/>
        <v>0</v>
      </c>
      <c r="DB31" s="13"/>
      <c r="DC31" s="13"/>
      <c r="DD31" s="13">
        <f t="shared" si="27"/>
        <v>0</v>
      </c>
      <c r="DE31" s="13"/>
      <c r="DF31" s="13"/>
      <c r="DG31" s="14">
        <f t="shared" si="33"/>
        <v>4100</v>
      </c>
      <c r="DH31" s="14">
        <f t="shared" si="33"/>
        <v>3410</v>
      </c>
      <c r="DI31" s="14">
        <f t="shared" si="33"/>
        <v>690</v>
      </c>
    </row>
    <row r="32" spans="1:113" ht="15.75" x14ac:dyDescent="0.2">
      <c r="A32">
        <v>740</v>
      </c>
      <c r="B32" s="12" t="s">
        <v>101</v>
      </c>
      <c r="C32" s="13">
        <f t="shared" si="0"/>
        <v>300</v>
      </c>
      <c r="D32" s="13">
        <v>190</v>
      </c>
      <c r="E32" s="13">
        <v>110</v>
      </c>
      <c r="F32" s="13">
        <f t="shared" si="1"/>
        <v>1580</v>
      </c>
      <c r="G32" s="13">
        <v>1422</v>
      </c>
      <c r="H32" s="13">
        <v>158</v>
      </c>
      <c r="I32" s="13">
        <f t="shared" si="2"/>
        <v>0</v>
      </c>
      <c r="J32" s="13">
        <v>0</v>
      </c>
      <c r="K32" s="13">
        <v>0</v>
      </c>
      <c r="L32" s="13">
        <f t="shared" si="3"/>
        <v>0</v>
      </c>
      <c r="M32" s="13">
        <v>0</v>
      </c>
      <c r="N32" s="13">
        <v>0</v>
      </c>
      <c r="O32" s="13">
        <f t="shared" si="4"/>
        <v>0</v>
      </c>
      <c r="P32" s="13">
        <v>0</v>
      </c>
      <c r="Q32" s="13">
        <v>0</v>
      </c>
      <c r="R32" s="13">
        <f t="shared" si="5"/>
        <v>9751</v>
      </c>
      <c r="S32" s="13">
        <v>5070</v>
      </c>
      <c r="T32" s="13">
        <v>4681</v>
      </c>
      <c r="U32" s="13">
        <f t="shared" si="6"/>
        <v>911</v>
      </c>
      <c r="V32" s="13">
        <f t="shared" si="7"/>
        <v>570</v>
      </c>
      <c r="W32" s="13">
        <f t="shared" si="8"/>
        <v>341</v>
      </c>
      <c r="X32" s="13">
        <f t="shared" si="9"/>
        <v>158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158</v>
      </c>
      <c r="AI32" s="13">
        <v>0</v>
      </c>
      <c r="AJ32" s="13">
        <v>0</v>
      </c>
      <c r="AK32" s="13">
        <f t="shared" si="10"/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f t="shared" si="29"/>
        <v>0</v>
      </c>
      <c r="AU32" s="13">
        <f t="shared" si="30"/>
        <v>0</v>
      </c>
      <c r="AV32" s="13">
        <v>0</v>
      </c>
      <c r="AW32" s="13">
        <v>0</v>
      </c>
      <c r="AX32" s="13">
        <f t="shared" si="11"/>
        <v>0</v>
      </c>
      <c r="AY32" s="13">
        <v>0</v>
      </c>
      <c r="AZ32" s="13">
        <v>0</v>
      </c>
      <c r="BA32" s="13">
        <f t="shared" si="12"/>
        <v>0</v>
      </c>
      <c r="BB32" s="13">
        <v>0</v>
      </c>
      <c r="BC32" s="13">
        <v>0</v>
      </c>
      <c r="BD32" s="13">
        <v>0</v>
      </c>
      <c r="BE32" s="13">
        <f t="shared" si="13"/>
        <v>0</v>
      </c>
      <c r="BF32" s="13">
        <v>0</v>
      </c>
      <c r="BG32" s="13">
        <v>0</v>
      </c>
      <c r="BH32" s="13">
        <f t="shared" si="14"/>
        <v>0</v>
      </c>
      <c r="BI32" s="13">
        <v>0</v>
      </c>
      <c r="BJ32" s="13">
        <v>0</v>
      </c>
      <c r="BK32" s="13">
        <f t="shared" si="15"/>
        <v>0</v>
      </c>
      <c r="BL32" s="13">
        <v>0</v>
      </c>
      <c r="BM32" s="13">
        <v>0</v>
      </c>
      <c r="BN32" s="13">
        <f t="shared" si="16"/>
        <v>260</v>
      </c>
      <c r="BO32" s="13">
        <v>150</v>
      </c>
      <c r="BP32" s="13">
        <v>110</v>
      </c>
      <c r="BQ32" s="13">
        <v>0</v>
      </c>
      <c r="BR32" s="13">
        <v>0</v>
      </c>
      <c r="BS32" s="13">
        <v>0</v>
      </c>
      <c r="BT32" s="13">
        <f t="shared" si="17"/>
        <v>0</v>
      </c>
      <c r="BU32" s="13">
        <v>0</v>
      </c>
      <c r="BV32" s="13">
        <v>0</v>
      </c>
      <c r="BW32" s="13">
        <f t="shared" si="18"/>
        <v>0</v>
      </c>
      <c r="BX32" s="13">
        <v>0</v>
      </c>
      <c r="BY32" s="13">
        <v>0</v>
      </c>
      <c r="BZ32" s="13">
        <f t="shared" si="19"/>
        <v>0</v>
      </c>
      <c r="CA32" s="13">
        <v>0</v>
      </c>
      <c r="CB32" s="13">
        <v>0</v>
      </c>
      <c r="CC32" s="13">
        <f t="shared" si="20"/>
        <v>0</v>
      </c>
      <c r="CD32" s="13">
        <v>0</v>
      </c>
      <c r="CE32" s="13">
        <v>0</v>
      </c>
      <c r="CF32" s="13">
        <f t="shared" si="21"/>
        <v>0</v>
      </c>
      <c r="CG32" s="13">
        <v>0</v>
      </c>
      <c r="CH32" s="13">
        <v>0</v>
      </c>
      <c r="CI32" s="13">
        <f t="shared" si="22"/>
        <v>260</v>
      </c>
      <c r="CJ32" s="13">
        <v>130</v>
      </c>
      <c r="CK32" s="13">
        <v>130</v>
      </c>
      <c r="CL32" s="13">
        <f t="shared" si="23"/>
        <v>0</v>
      </c>
      <c r="CM32" s="13">
        <v>0</v>
      </c>
      <c r="CN32" s="13">
        <v>0</v>
      </c>
      <c r="CO32" s="13">
        <f t="shared" si="24"/>
        <v>233</v>
      </c>
      <c r="CP32" s="13">
        <v>132</v>
      </c>
      <c r="CQ32" s="13">
        <v>101</v>
      </c>
      <c r="CR32" s="13">
        <f t="shared" si="25"/>
        <v>0</v>
      </c>
      <c r="CS32" s="13"/>
      <c r="CT32" s="13"/>
      <c r="CU32" s="13">
        <f t="shared" si="31"/>
        <v>0</v>
      </c>
      <c r="CV32" s="13">
        <f t="shared" si="31"/>
        <v>0</v>
      </c>
      <c r="CW32" s="13">
        <f t="shared" si="31"/>
        <v>0</v>
      </c>
      <c r="CX32" s="13">
        <f t="shared" si="32"/>
        <v>0</v>
      </c>
      <c r="CY32" s="13"/>
      <c r="CZ32" s="13"/>
      <c r="DA32" s="13">
        <f t="shared" si="26"/>
        <v>0</v>
      </c>
      <c r="DB32" s="13"/>
      <c r="DC32" s="13"/>
      <c r="DD32" s="13">
        <f t="shared" si="27"/>
        <v>0</v>
      </c>
      <c r="DE32" s="13"/>
      <c r="DF32" s="13"/>
      <c r="DG32" s="14">
        <f t="shared" si="33"/>
        <v>12542</v>
      </c>
      <c r="DH32" s="14">
        <f t="shared" si="33"/>
        <v>7252</v>
      </c>
      <c r="DI32" s="14">
        <f t="shared" si="33"/>
        <v>5290</v>
      </c>
    </row>
    <row r="33" spans="1:113" ht="15.75" x14ac:dyDescent="0.2">
      <c r="A33">
        <v>690</v>
      </c>
      <c r="B33" s="12" t="s">
        <v>102</v>
      </c>
      <c r="C33" s="13">
        <f t="shared" si="0"/>
        <v>950</v>
      </c>
      <c r="D33" s="13">
        <v>950</v>
      </c>
      <c r="E33" s="13">
        <v>0</v>
      </c>
      <c r="F33" s="13">
        <f t="shared" si="1"/>
        <v>80</v>
      </c>
      <c r="G33" s="13">
        <v>60</v>
      </c>
      <c r="H33" s="13">
        <v>20</v>
      </c>
      <c r="I33" s="13">
        <f t="shared" si="2"/>
        <v>0</v>
      </c>
      <c r="J33" s="13">
        <v>0</v>
      </c>
      <c r="K33" s="13">
        <v>0</v>
      </c>
      <c r="L33" s="13">
        <f t="shared" si="3"/>
        <v>0</v>
      </c>
      <c r="M33" s="13">
        <v>0</v>
      </c>
      <c r="N33" s="13">
        <v>0</v>
      </c>
      <c r="O33" s="13">
        <f t="shared" si="4"/>
        <v>1838</v>
      </c>
      <c r="P33" s="13">
        <v>1579</v>
      </c>
      <c r="Q33" s="13">
        <v>259</v>
      </c>
      <c r="R33" s="13">
        <f t="shared" si="5"/>
        <v>2240</v>
      </c>
      <c r="S33" s="13">
        <v>1900</v>
      </c>
      <c r="T33" s="13">
        <v>340</v>
      </c>
      <c r="U33" s="13">
        <f t="shared" si="6"/>
        <v>4392</v>
      </c>
      <c r="V33" s="13">
        <f t="shared" si="7"/>
        <v>3691</v>
      </c>
      <c r="W33" s="13">
        <f t="shared" si="8"/>
        <v>701</v>
      </c>
      <c r="X33" s="13">
        <f t="shared" si="9"/>
        <v>2901</v>
      </c>
      <c r="Y33" s="13">
        <v>0</v>
      </c>
      <c r="Z33" s="13">
        <v>2901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f t="shared" si="10"/>
        <v>701</v>
      </c>
      <c r="AL33" s="13">
        <v>0</v>
      </c>
      <c r="AM33" s="13">
        <v>701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f t="shared" si="29"/>
        <v>0</v>
      </c>
      <c r="AU33" s="13">
        <f t="shared" si="30"/>
        <v>0</v>
      </c>
      <c r="AV33" s="13">
        <v>0</v>
      </c>
      <c r="AW33" s="13">
        <v>0</v>
      </c>
      <c r="AX33" s="13">
        <f t="shared" si="11"/>
        <v>0</v>
      </c>
      <c r="AY33" s="13">
        <v>0</v>
      </c>
      <c r="AZ33" s="13">
        <v>0</v>
      </c>
      <c r="BA33" s="13">
        <f t="shared" si="12"/>
        <v>0</v>
      </c>
      <c r="BB33" s="13">
        <v>0</v>
      </c>
      <c r="BC33" s="13">
        <v>0</v>
      </c>
      <c r="BD33" s="13">
        <v>0</v>
      </c>
      <c r="BE33" s="13">
        <f t="shared" si="13"/>
        <v>0</v>
      </c>
      <c r="BF33" s="13">
        <v>0</v>
      </c>
      <c r="BG33" s="13">
        <v>0</v>
      </c>
      <c r="BH33" s="13">
        <f t="shared" si="14"/>
        <v>0</v>
      </c>
      <c r="BI33" s="13">
        <v>0</v>
      </c>
      <c r="BJ33" s="13">
        <v>0</v>
      </c>
      <c r="BK33" s="13">
        <f t="shared" si="15"/>
        <v>0</v>
      </c>
      <c r="BL33" s="13">
        <v>0</v>
      </c>
      <c r="BM33" s="13">
        <v>0</v>
      </c>
      <c r="BN33" s="13">
        <f t="shared" si="16"/>
        <v>790</v>
      </c>
      <c r="BO33" s="13">
        <v>790</v>
      </c>
      <c r="BP33" s="13">
        <v>0</v>
      </c>
      <c r="BQ33" s="13">
        <v>0</v>
      </c>
      <c r="BR33" s="13">
        <v>0</v>
      </c>
      <c r="BS33" s="13">
        <v>0</v>
      </c>
      <c r="BT33" s="13">
        <f t="shared" si="17"/>
        <v>0</v>
      </c>
      <c r="BU33" s="13">
        <v>0</v>
      </c>
      <c r="BV33" s="13">
        <v>0</v>
      </c>
      <c r="BW33" s="13">
        <f t="shared" si="18"/>
        <v>0</v>
      </c>
      <c r="BX33" s="13">
        <v>0</v>
      </c>
      <c r="BY33" s="13">
        <v>0</v>
      </c>
      <c r="BZ33" s="13">
        <f t="shared" si="19"/>
        <v>0</v>
      </c>
      <c r="CA33" s="13">
        <v>0</v>
      </c>
      <c r="CB33" s="13">
        <v>0</v>
      </c>
      <c r="CC33" s="13">
        <f t="shared" si="20"/>
        <v>0</v>
      </c>
      <c r="CD33" s="13">
        <v>0</v>
      </c>
      <c r="CE33" s="13">
        <v>0</v>
      </c>
      <c r="CF33" s="13">
        <f t="shared" si="21"/>
        <v>0</v>
      </c>
      <c r="CG33" s="13">
        <v>0</v>
      </c>
      <c r="CH33" s="13">
        <v>0</v>
      </c>
      <c r="CI33" s="13">
        <f t="shared" si="22"/>
        <v>0</v>
      </c>
      <c r="CJ33" s="13">
        <v>0</v>
      </c>
      <c r="CK33" s="13">
        <v>0</v>
      </c>
      <c r="CL33" s="13">
        <f t="shared" si="23"/>
        <v>0</v>
      </c>
      <c r="CM33" s="13">
        <v>0</v>
      </c>
      <c r="CN33" s="13">
        <v>0</v>
      </c>
      <c r="CO33" s="13">
        <f t="shared" si="24"/>
        <v>0</v>
      </c>
      <c r="CP33" s="13">
        <v>0</v>
      </c>
      <c r="CQ33" s="13">
        <v>0</v>
      </c>
      <c r="CR33" s="13">
        <f t="shared" si="25"/>
        <v>0</v>
      </c>
      <c r="CS33" s="13">
        <v>0</v>
      </c>
      <c r="CT33" s="13">
        <v>0</v>
      </c>
      <c r="CU33" s="13">
        <f t="shared" si="31"/>
        <v>0</v>
      </c>
      <c r="CV33" s="13">
        <f t="shared" si="31"/>
        <v>0</v>
      </c>
      <c r="CW33" s="13">
        <f t="shared" si="31"/>
        <v>0</v>
      </c>
      <c r="CX33" s="13">
        <f t="shared" si="32"/>
        <v>0</v>
      </c>
      <c r="CY33" s="13">
        <v>0</v>
      </c>
      <c r="CZ33" s="13">
        <v>0</v>
      </c>
      <c r="DA33" s="13">
        <f t="shared" si="26"/>
        <v>0</v>
      </c>
      <c r="DB33" s="13">
        <v>0</v>
      </c>
      <c r="DC33" s="13">
        <v>0</v>
      </c>
      <c r="DD33" s="13">
        <f t="shared" si="27"/>
        <v>0</v>
      </c>
      <c r="DE33" s="13">
        <v>0</v>
      </c>
      <c r="DF33" s="13"/>
      <c r="DG33" s="14">
        <f t="shared" si="33"/>
        <v>9500</v>
      </c>
      <c r="DH33" s="14">
        <f t="shared" si="33"/>
        <v>8180</v>
      </c>
      <c r="DI33" s="14">
        <f t="shared" si="33"/>
        <v>1320</v>
      </c>
    </row>
    <row r="34" spans="1:113" ht="15.75" x14ac:dyDescent="0.2">
      <c r="A34">
        <v>750</v>
      </c>
      <c r="B34" s="12" t="s">
        <v>103</v>
      </c>
      <c r="C34" s="13">
        <f t="shared" si="0"/>
        <v>0</v>
      </c>
      <c r="D34" s="13">
        <v>0</v>
      </c>
      <c r="E34" s="13">
        <v>0</v>
      </c>
      <c r="F34" s="13">
        <f t="shared" si="1"/>
        <v>0</v>
      </c>
      <c r="G34" s="13">
        <v>0</v>
      </c>
      <c r="H34" s="13">
        <v>0</v>
      </c>
      <c r="I34" s="13">
        <f t="shared" si="2"/>
        <v>0</v>
      </c>
      <c r="J34" s="13">
        <v>0</v>
      </c>
      <c r="K34" s="13">
        <v>0</v>
      </c>
      <c r="L34" s="13">
        <f t="shared" si="3"/>
        <v>0</v>
      </c>
      <c r="M34" s="13">
        <v>0</v>
      </c>
      <c r="N34" s="13">
        <v>0</v>
      </c>
      <c r="O34" s="13">
        <f t="shared" si="4"/>
        <v>0</v>
      </c>
      <c r="P34" s="13">
        <v>0</v>
      </c>
      <c r="Q34" s="13">
        <v>0</v>
      </c>
      <c r="R34" s="13">
        <f t="shared" si="5"/>
        <v>861</v>
      </c>
      <c r="S34" s="13">
        <v>780</v>
      </c>
      <c r="T34" s="13">
        <v>81</v>
      </c>
      <c r="U34" s="13">
        <f t="shared" si="6"/>
        <v>1639</v>
      </c>
      <c r="V34" s="13">
        <f t="shared" si="7"/>
        <v>981</v>
      </c>
      <c r="W34" s="13">
        <f t="shared" si="8"/>
        <v>658</v>
      </c>
      <c r="X34" s="13">
        <f t="shared" si="9"/>
        <v>662</v>
      </c>
      <c r="Y34" s="13">
        <v>0</v>
      </c>
      <c r="Z34" s="13">
        <v>662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f t="shared" si="10"/>
        <v>658</v>
      </c>
      <c r="AL34" s="13">
        <v>0</v>
      </c>
      <c r="AM34" s="13">
        <v>658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f t="shared" si="29"/>
        <v>0</v>
      </c>
      <c r="AU34" s="13">
        <f t="shared" si="30"/>
        <v>0</v>
      </c>
      <c r="AV34" s="13">
        <v>0</v>
      </c>
      <c r="AW34" s="13">
        <v>0</v>
      </c>
      <c r="AX34" s="13">
        <f t="shared" si="11"/>
        <v>0</v>
      </c>
      <c r="AY34" s="13">
        <v>0</v>
      </c>
      <c r="AZ34" s="13">
        <v>0</v>
      </c>
      <c r="BA34" s="13">
        <f t="shared" si="12"/>
        <v>0</v>
      </c>
      <c r="BB34" s="13">
        <v>0</v>
      </c>
      <c r="BC34" s="13">
        <v>0</v>
      </c>
      <c r="BD34" s="13">
        <v>0</v>
      </c>
      <c r="BE34" s="13">
        <f t="shared" si="13"/>
        <v>0</v>
      </c>
      <c r="BF34" s="13">
        <v>0</v>
      </c>
      <c r="BG34" s="13">
        <v>0</v>
      </c>
      <c r="BH34" s="13">
        <f t="shared" si="14"/>
        <v>0</v>
      </c>
      <c r="BI34" s="13">
        <v>0</v>
      </c>
      <c r="BJ34" s="13">
        <v>0</v>
      </c>
      <c r="BK34" s="13">
        <f t="shared" si="15"/>
        <v>0</v>
      </c>
      <c r="BL34" s="13">
        <v>0</v>
      </c>
      <c r="BM34" s="13">
        <v>0</v>
      </c>
      <c r="BN34" s="13">
        <f t="shared" si="16"/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f t="shared" si="17"/>
        <v>0</v>
      </c>
      <c r="BU34" s="13">
        <v>0</v>
      </c>
      <c r="BV34" s="13">
        <v>0</v>
      </c>
      <c r="BW34" s="13">
        <f t="shared" si="18"/>
        <v>0</v>
      </c>
      <c r="BX34" s="13">
        <v>0</v>
      </c>
      <c r="BY34" s="13">
        <v>0</v>
      </c>
      <c r="BZ34" s="13">
        <f t="shared" si="19"/>
        <v>0</v>
      </c>
      <c r="CA34" s="13">
        <v>0</v>
      </c>
      <c r="CB34" s="13">
        <v>0</v>
      </c>
      <c r="CC34" s="13">
        <f t="shared" si="20"/>
        <v>0</v>
      </c>
      <c r="CD34" s="13">
        <v>0</v>
      </c>
      <c r="CE34" s="13">
        <v>0</v>
      </c>
      <c r="CF34" s="13">
        <f t="shared" si="21"/>
        <v>0</v>
      </c>
      <c r="CG34" s="13">
        <v>0</v>
      </c>
      <c r="CH34" s="13">
        <v>0</v>
      </c>
      <c r="CI34" s="13">
        <f t="shared" si="22"/>
        <v>0</v>
      </c>
      <c r="CJ34" s="13">
        <v>0</v>
      </c>
      <c r="CK34" s="13">
        <v>0</v>
      </c>
      <c r="CL34" s="13">
        <f t="shared" si="23"/>
        <v>0</v>
      </c>
      <c r="CM34" s="13">
        <v>0</v>
      </c>
      <c r="CN34" s="13">
        <v>0</v>
      </c>
      <c r="CO34" s="13">
        <f t="shared" si="24"/>
        <v>0</v>
      </c>
      <c r="CP34" s="13">
        <v>0</v>
      </c>
      <c r="CQ34" s="13">
        <v>0</v>
      </c>
      <c r="CR34" s="13">
        <f t="shared" si="25"/>
        <v>0</v>
      </c>
      <c r="CS34" s="13">
        <v>0</v>
      </c>
      <c r="CT34" s="13">
        <v>0</v>
      </c>
      <c r="CU34" s="13">
        <f t="shared" si="31"/>
        <v>319</v>
      </c>
      <c r="CV34" s="13">
        <f t="shared" si="31"/>
        <v>319</v>
      </c>
      <c r="CW34" s="13">
        <f t="shared" si="31"/>
        <v>0</v>
      </c>
      <c r="CX34" s="13">
        <f t="shared" si="32"/>
        <v>0</v>
      </c>
      <c r="CY34" s="13">
        <v>0</v>
      </c>
      <c r="CZ34" s="13">
        <v>0</v>
      </c>
      <c r="DA34" s="13">
        <f t="shared" si="26"/>
        <v>319</v>
      </c>
      <c r="DB34" s="13">
        <v>319</v>
      </c>
      <c r="DC34" s="13"/>
      <c r="DD34" s="13">
        <f t="shared" si="27"/>
        <v>0</v>
      </c>
      <c r="DE34" s="13"/>
      <c r="DF34" s="13"/>
      <c r="DG34" s="14">
        <f t="shared" si="33"/>
        <v>2500</v>
      </c>
      <c r="DH34" s="14">
        <f t="shared" si="33"/>
        <v>1761</v>
      </c>
      <c r="DI34" s="14">
        <f t="shared" si="33"/>
        <v>739</v>
      </c>
    </row>
    <row r="35" spans="1:113" ht="15.75" x14ac:dyDescent="0.2">
      <c r="A35">
        <v>760</v>
      </c>
      <c r="B35" s="12" t="s">
        <v>104</v>
      </c>
      <c r="C35" s="13">
        <f t="shared" si="0"/>
        <v>0</v>
      </c>
      <c r="D35" s="13"/>
      <c r="E35" s="13"/>
      <c r="F35" s="13">
        <f t="shared" si="1"/>
        <v>0</v>
      </c>
      <c r="G35" s="13"/>
      <c r="H35" s="13"/>
      <c r="I35" s="13">
        <f t="shared" si="2"/>
        <v>0</v>
      </c>
      <c r="J35" s="13"/>
      <c r="K35" s="13"/>
      <c r="L35" s="13">
        <f t="shared" si="3"/>
        <v>0</v>
      </c>
      <c r="M35" s="13"/>
      <c r="N35" s="13"/>
      <c r="O35" s="13">
        <f t="shared" si="4"/>
        <v>0</v>
      </c>
      <c r="P35" s="13"/>
      <c r="Q35" s="13"/>
      <c r="R35" s="13">
        <f t="shared" si="5"/>
        <v>24811</v>
      </c>
      <c r="S35" s="13">
        <v>21311</v>
      </c>
      <c r="T35" s="13">
        <v>3500</v>
      </c>
      <c r="U35" s="13">
        <f t="shared" si="6"/>
        <v>600</v>
      </c>
      <c r="V35" s="13">
        <f t="shared" si="7"/>
        <v>500</v>
      </c>
      <c r="W35" s="13">
        <f t="shared" si="8"/>
        <v>100</v>
      </c>
      <c r="X35" s="13">
        <f t="shared" si="9"/>
        <v>500</v>
      </c>
      <c r="Y35" s="13">
        <v>500</v>
      </c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>
        <f t="shared" si="10"/>
        <v>100</v>
      </c>
      <c r="AL35" s="13">
        <v>100</v>
      </c>
      <c r="AM35" s="13"/>
      <c r="AN35" s="13"/>
      <c r="AO35" s="13"/>
      <c r="AP35" s="13"/>
      <c r="AQ35" s="13"/>
      <c r="AR35" s="13"/>
      <c r="AS35" s="13"/>
      <c r="AT35" s="13">
        <f t="shared" si="29"/>
        <v>0</v>
      </c>
      <c r="AU35" s="13">
        <f t="shared" si="30"/>
        <v>0</v>
      </c>
      <c r="AV35" s="13"/>
      <c r="AW35" s="13"/>
      <c r="AX35" s="13">
        <f t="shared" si="11"/>
        <v>0</v>
      </c>
      <c r="AY35" s="13"/>
      <c r="AZ35" s="13"/>
      <c r="BA35" s="13">
        <f t="shared" si="12"/>
        <v>0</v>
      </c>
      <c r="BB35" s="13"/>
      <c r="BC35" s="13"/>
      <c r="BD35" s="13"/>
      <c r="BE35" s="13">
        <f t="shared" si="13"/>
        <v>0</v>
      </c>
      <c r="BF35" s="13"/>
      <c r="BG35" s="13"/>
      <c r="BH35" s="13">
        <f t="shared" si="14"/>
        <v>0</v>
      </c>
      <c r="BI35" s="13"/>
      <c r="BJ35" s="13"/>
      <c r="BK35" s="13">
        <f t="shared" si="15"/>
        <v>0</v>
      </c>
      <c r="BL35" s="13"/>
      <c r="BM35" s="13"/>
      <c r="BN35" s="13">
        <f t="shared" si="16"/>
        <v>0</v>
      </c>
      <c r="BO35" s="13"/>
      <c r="BP35" s="13"/>
      <c r="BQ35" s="13"/>
      <c r="BR35" s="13"/>
      <c r="BS35" s="13"/>
      <c r="BT35" s="13">
        <f t="shared" si="17"/>
        <v>0</v>
      </c>
      <c r="BU35" s="13"/>
      <c r="BV35" s="13"/>
      <c r="BW35" s="13">
        <f t="shared" si="18"/>
        <v>0</v>
      </c>
      <c r="BX35" s="13"/>
      <c r="BY35" s="13"/>
      <c r="BZ35" s="13">
        <f t="shared" si="19"/>
        <v>0</v>
      </c>
      <c r="CA35" s="13"/>
      <c r="CB35" s="13"/>
      <c r="CC35" s="13">
        <f t="shared" si="20"/>
        <v>0</v>
      </c>
      <c r="CD35" s="13"/>
      <c r="CE35" s="13"/>
      <c r="CF35" s="13">
        <f t="shared" si="21"/>
        <v>0</v>
      </c>
      <c r="CG35" s="13"/>
      <c r="CH35" s="13"/>
      <c r="CI35" s="13">
        <f t="shared" si="22"/>
        <v>0</v>
      </c>
      <c r="CJ35" s="13"/>
      <c r="CK35" s="13"/>
      <c r="CL35" s="13">
        <f t="shared" si="23"/>
        <v>0</v>
      </c>
      <c r="CM35" s="13"/>
      <c r="CN35" s="13"/>
      <c r="CO35" s="13">
        <f t="shared" si="24"/>
        <v>0</v>
      </c>
      <c r="CP35" s="13"/>
      <c r="CQ35" s="13"/>
      <c r="CR35" s="13">
        <f t="shared" si="25"/>
        <v>0</v>
      </c>
      <c r="CS35" s="13"/>
      <c r="CT35" s="13"/>
      <c r="CU35" s="13">
        <f t="shared" si="31"/>
        <v>0</v>
      </c>
      <c r="CV35" s="13">
        <f t="shared" si="31"/>
        <v>0</v>
      </c>
      <c r="CW35" s="13">
        <f t="shared" si="31"/>
        <v>0</v>
      </c>
      <c r="CX35" s="13">
        <f t="shared" si="32"/>
        <v>0</v>
      </c>
      <c r="CY35" s="13"/>
      <c r="CZ35" s="13"/>
      <c r="DA35" s="13">
        <f t="shared" si="26"/>
        <v>0</v>
      </c>
      <c r="DB35" s="13"/>
      <c r="DC35" s="13"/>
      <c r="DD35" s="13">
        <f t="shared" si="27"/>
        <v>0</v>
      </c>
      <c r="DE35" s="13"/>
      <c r="DF35" s="13"/>
      <c r="DG35" s="14">
        <f t="shared" si="33"/>
        <v>25411</v>
      </c>
      <c r="DH35" s="14">
        <f t="shared" si="33"/>
        <v>21811</v>
      </c>
      <c r="DI35" s="14">
        <f t="shared" si="33"/>
        <v>3600</v>
      </c>
    </row>
    <row r="36" spans="1:113" ht="15.75" x14ac:dyDescent="0.2">
      <c r="A36">
        <v>770</v>
      </c>
      <c r="B36" s="12" t="s">
        <v>105</v>
      </c>
      <c r="C36" s="13">
        <f t="shared" si="0"/>
        <v>49</v>
      </c>
      <c r="D36" s="13">
        <v>27</v>
      </c>
      <c r="E36" s="13">
        <v>22</v>
      </c>
      <c r="F36" s="13">
        <f t="shared" si="1"/>
        <v>262</v>
      </c>
      <c r="G36" s="13">
        <v>235</v>
      </c>
      <c r="H36" s="13">
        <v>27</v>
      </c>
      <c r="I36" s="13">
        <f t="shared" si="2"/>
        <v>0</v>
      </c>
      <c r="J36" s="13">
        <v>0</v>
      </c>
      <c r="K36" s="13">
        <v>0</v>
      </c>
      <c r="L36" s="13">
        <f t="shared" si="3"/>
        <v>0</v>
      </c>
      <c r="M36" s="13">
        <v>0</v>
      </c>
      <c r="N36" s="13">
        <v>0</v>
      </c>
      <c r="O36" s="13">
        <f t="shared" si="4"/>
        <v>0</v>
      </c>
      <c r="P36" s="13">
        <v>0</v>
      </c>
      <c r="Q36" s="13">
        <v>0</v>
      </c>
      <c r="R36" s="13">
        <f t="shared" si="5"/>
        <v>318</v>
      </c>
      <c r="S36" s="13">
        <v>288</v>
      </c>
      <c r="T36" s="13">
        <v>30</v>
      </c>
      <c r="U36" s="13">
        <f t="shared" si="6"/>
        <v>2733</v>
      </c>
      <c r="V36" s="13">
        <f t="shared" si="7"/>
        <v>1949</v>
      </c>
      <c r="W36" s="13">
        <f t="shared" si="8"/>
        <v>784</v>
      </c>
      <c r="X36" s="13">
        <f t="shared" si="9"/>
        <v>1817</v>
      </c>
      <c r="Y36" s="13">
        <v>308</v>
      </c>
      <c r="Z36" s="13">
        <v>1108</v>
      </c>
      <c r="AA36" s="13">
        <v>401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f t="shared" si="10"/>
        <v>784</v>
      </c>
      <c r="AL36" s="13">
        <v>172</v>
      </c>
      <c r="AM36" s="13">
        <v>612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f t="shared" si="29"/>
        <v>0</v>
      </c>
      <c r="AU36" s="13">
        <f t="shared" si="30"/>
        <v>0</v>
      </c>
      <c r="AV36" s="13">
        <v>0</v>
      </c>
      <c r="AW36" s="13">
        <v>0</v>
      </c>
      <c r="AX36" s="13">
        <f t="shared" si="11"/>
        <v>0</v>
      </c>
      <c r="AY36" s="13">
        <v>0</v>
      </c>
      <c r="AZ36" s="13">
        <v>0</v>
      </c>
      <c r="BA36" s="13">
        <f t="shared" si="12"/>
        <v>0</v>
      </c>
      <c r="BB36" s="13">
        <v>0</v>
      </c>
      <c r="BC36" s="13">
        <v>0</v>
      </c>
      <c r="BD36" s="13">
        <v>0</v>
      </c>
      <c r="BE36" s="13">
        <f t="shared" si="13"/>
        <v>0</v>
      </c>
      <c r="BF36" s="13">
        <v>0</v>
      </c>
      <c r="BG36" s="13">
        <v>0</v>
      </c>
      <c r="BH36" s="13">
        <f t="shared" si="14"/>
        <v>28</v>
      </c>
      <c r="BI36" s="13">
        <v>28</v>
      </c>
      <c r="BJ36" s="13">
        <v>0</v>
      </c>
      <c r="BK36" s="13">
        <f t="shared" si="15"/>
        <v>0</v>
      </c>
      <c r="BL36" s="13">
        <v>0</v>
      </c>
      <c r="BM36" s="13">
        <v>0</v>
      </c>
      <c r="BN36" s="13">
        <f t="shared" si="16"/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f t="shared" si="17"/>
        <v>0</v>
      </c>
      <c r="BU36" s="13">
        <v>0</v>
      </c>
      <c r="BV36" s="13">
        <v>0</v>
      </c>
      <c r="BW36" s="13">
        <f t="shared" si="18"/>
        <v>0</v>
      </c>
      <c r="BX36" s="13">
        <v>0</v>
      </c>
      <c r="BY36" s="13">
        <v>0</v>
      </c>
      <c r="BZ36" s="13">
        <f t="shared" si="19"/>
        <v>0</v>
      </c>
      <c r="CA36" s="13">
        <v>0</v>
      </c>
      <c r="CB36" s="13">
        <v>0</v>
      </c>
      <c r="CC36" s="13">
        <f t="shared" si="20"/>
        <v>0</v>
      </c>
      <c r="CD36" s="13">
        <v>0</v>
      </c>
      <c r="CE36" s="13">
        <v>0</v>
      </c>
      <c r="CF36" s="13">
        <f t="shared" si="21"/>
        <v>0</v>
      </c>
      <c r="CG36" s="13">
        <v>0</v>
      </c>
      <c r="CH36" s="13">
        <v>0</v>
      </c>
      <c r="CI36" s="13">
        <f t="shared" si="22"/>
        <v>0</v>
      </c>
      <c r="CJ36" s="13">
        <v>0</v>
      </c>
      <c r="CK36" s="13">
        <v>0</v>
      </c>
      <c r="CL36" s="13">
        <f t="shared" si="23"/>
        <v>0</v>
      </c>
      <c r="CM36" s="13">
        <v>0</v>
      </c>
      <c r="CN36" s="13">
        <v>0</v>
      </c>
      <c r="CO36" s="13">
        <f t="shared" si="24"/>
        <v>104</v>
      </c>
      <c r="CP36" s="13">
        <v>104</v>
      </c>
      <c r="CQ36" s="13">
        <v>0</v>
      </c>
      <c r="CR36" s="13">
        <f t="shared" si="25"/>
        <v>0</v>
      </c>
      <c r="CS36" s="13">
        <v>0</v>
      </c>
      <c r="CT36" s="13">
        <v>0</v>
      </c>
      <c r="CU36" s="13">
        <f t="shared" si="31"/>
        <v>0</v>
      </c>
      <c r="CV36" s="13">
        <f t="shared" si="31"/>
        <v>0</v>
      </c>
      <c r="CW36" s="13">
        <f t="shared" si="31"/>
        <v>0</v>
      </c>
      <c r="CX36" s="13">
        <f t="shared" si="32"/>
        <v>0</v>
      </c>
      <c r="CY36" s="13">
        <v>0</v>
      </c>
      <c r="CZ36" s="13">
        <v>0</v>
      </c>
      <c r="DA36" s="13">
        <f t="shared" si="26"/>
        <v>0</v>
      </c>
      <c r="DB36" s="13">
        <v>0</v>
      </c>
      <c r="DC36" s="13">
        <v>0</v>
      </c>
      <c r="DD36" s="13">
        <f t="shared" si="27"/>
        <v>0</v>
      </c>
      <c r="DE36" s="13"/>
      <c r="DF36" s="13"/>
      <c r="DG36" s="14">
        <f t="shared" si="33"/>
        <v>3362</v>
      </c>
      <c r="DH36" s="14">
        <f t="shared" si="33"/>
        <v>2499</v>
      </c>
      <c r="DI36" s="14">
        <f t="shared" si="33"/>
        <v>863</v>
      </c>
    </row>
    <row r="37" spans="1:113" ht="15.75" x14ac:dyDescent="0.2">
      <c r="A37">
        <v>780</v>
      </c>
      <c r="B37" s="12" t="s">
        <v>106</v>
      </c>
      <c r="C37" s="13">
        <f t="shared" si="0"/>
        <v>350</v>
      </c>
      <c r="D37" s="13">
        <v>190</v>
      </c>
      <c r="E37" s="13">
        <v>160</v>
      </c>
      <c r="F37" s="13">
        <f t="shared" si="1"/>
        <v>4712</v>
      </c>
      <c r="G37" s="13">
        <v>3230</v>
      </c>
      <c r="H37" s="13">
        <v>1482</v>
      </c>
      <c r="I37" s="13">
        <f t="shared" si="2"/>
        <v>0</v>
      </c>
      <c r="J37" s="13">
        <v>0</v>
      </c>
      <c r="K37" s="13">
        <v>0</v>
      </c>
      <c r="L37" s="13">
        <f t="shared" si="3"/>
        <v>2450</v>
      </c>
      <c r="M37" s="13">
        <v>2450</v>
      </c>
      <c r="N37" s="13">
        <v>0</v>
      </c>
      <c r="O37" s="13">
        <f t="shared" si="4"/>
        <v>1460</v>
      </c>
      <c r="P37" s="13">
        <v>0</v>
      </c>
      <c r="Q37" s="13">
        <v>1460</v>
      </c>
      <c r="R37" s="13">
        <f t="shared" si="5"/>
        <v>0</v>
      </c>
      <c r="S37" s="13">
        <v>0</v>
      </c>
      <c r="T37" s="13">
        <v>0</v>
      </c>
      <c r="U37" s="13">
        <f t="shared" si="6"/>
        <v>4667</v>
      </c>
      <c r="V37" s="13">
        <f t="shared" si="7"/>
        <v>3702</v>
      </c>
      <c r="W37" s="13">
        <f t="shared" si="8"/>
        <v>965</v>
      </c>
      <c r="X37" s="13">
        <f t="shared" si="9"/>
        <v>3702</v>
      </c>
      <c r="Y37" s="13">
        <v>2702</v>
      </c>
      <c r="Z37" s="13">
        <v>1000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f t="shared" si="10"/>
        <v>965</v>
      </c>
      <c r="AL37" s="13">
        <v>0</v>
      </c>
      <c r="AM37" s="13">
        <v>965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f t="shared" si="29"/>
        <v>0</v>
      </c>
      <c r="AU37" s="13">
        <f t="shared" si="30"/>
        <v>0</v>
      </c>
      <c r="AV37" s="13">
        <v>0</v>
      </c>
      <c r="AW37" s="13">
        <v>0</v>
      </c>
      <c r="AX37" s="13">
        <f t="shared" si="11"/>
        <v>0</v>
      </c>
      <c r="AY37" s="13">
        <v>0</v>
      </c>
      <c r="AZ37" s="13">
        <v>0</v>
      </c>
      <c r="BA37" s="13">
        <f t="shared" si="12"/>
        <v>0</v>
      </c>
      <c r="BB37" s="13">
        <v>0</v>
      </c>
      <c r="BC37" s="13">
        <v>0</v>
      </c>
      <c r="BD37" s="13">
        <v>0</v>
      </c>
      <c r="BE37" s="13">
        <f t="shared" si="13"/>
        <v>0</v>
      </c>
      <c r="BF37" s="13">
        <v>0</v>
      </c>
      <c r="BG37" s="13">
        <v>0</v>
      </c>
      <c r="BH37" s="13">
        <f t="shared" si="14"/>
        <v>0</v>
      </c>
      <c r="BI37" s="13">
        <v>0</v>
      </c>
      <c r="BJ37" s="13">
        <v>0</v>
      </c>
      <c r="BK37" s="13">
        <f t="shared" si="15"/>
        <v>0</v>
      </c>
      <c r="BL37" s="13">
        <v>0</v>
      </c>
      <c r="BM37" s="13">
        <v>0</v>
      </c>
      <c r="BN37" s="13">
        <f t="shared" si="16"/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f t="shared" si="17"/>
        <v>0</v>
      </c>
      <c r="BU37" s="13">
        <v>0</v>
      </c>
      <c r="BV37" s="13">
        <v>0</v>
      </c>
      <c r="BW37" s="13">
        <f t="shared" si="18"/>
        <v>0</v>
      </c>
      <c r="BX37" s="13">
        <v>0</v>
      </c>
      <c r="BY37" s="13">
        <v>0</v>
      </c>
      <c r="BZ37" s="13">
        <f t="shared" si="19"/>
        <v>0</v>
      </c>
      <c r="CA37" s="13">
        <v>0</v>
      </c>
      <c r="CB37" s="13">
        <v>0</v>
      </c>
      <c r="CC37" s="13">
        <f t="shared" si="20"/>
        <v>0</v>
      </c>
      <c r="CD37" s="13">
        <v>0</v>
      </c>
      <c r="CE37" s="13">
        <v>0</v>
      </c>
      <c r="CF37" s="13">
        <f t="shared" si="21"/>
        <v>0</v>
      </c>
      <c r="CG37" s="13">
        <v>0</v>
      </c>
      <c r="CH37" s="13">
        <v>0</v>
      </c>
      <c r="CI37" s="13">
        <f t="shared" si="22"/>
        <v>0</v>
      </c>
      <c r="CJ37" s="13">
        <v>0</v>
      </c>
      <c r="CK37" s="13">
        <v>0</v>
      </c>
      <c r="CL37" s="13">
        <f t="shared" si="23"/>
        <v>0</v>
      </c>
      <c r="CM37" s="13">
        <v>0</v>
      </c>
      <c r="CN37" s="13">
        <v>0</v>
      </c>
      <c r="CO37" s="13">
        <f t="shared" si="24"/>
        <v>0</v>
      </c>
      <c r="CP37" s="13">
        <v>0</v>
      </c>
      <c r="CQ37" s="13">
        <v>0</v>
      </c>
      <c r="CR37" s="13">
        <f t="shared" si="25"/>
        <v>0</v>
      </c>
      <c r="CS37" s="13">
        <v>0</v>
      </c>
      <c r="CT37" s="13">
        <v>0</v>
      </c>
      <c r="CU37" s="13">
        <f t="shared" si="31"/>
        <v>0</v>
      </c>
      <c r="CV37" s="13">
        <f t="shared" si="31"/>
        <v>0</v>
      </c>
      <c r="CW37" s="13">
        <f t="shared" si="31"/>
        <v>0</v>
      </c>
      <c r="CX37" s="13">
        <f t="shared" si="32"/>
        <v>0</v>
      </c>
      <c r="CY37" s="13">
        <v>0</v>
      </c>
      <c r="CZ37" s="13">
        <v>0</v>
      </c>
      <c r="DA37" s="13">
        <f t="shared" si="26"/>
        <v>0</v>
      </c>
      <c r="DB37" s="13">
        <v>0</v>
      </c>
      <c r="DC37" s="13">
        <v>0</v>
      </c>
      <c r="DD37" s="13">
        <f t="shared" si="27"/>
        <v>0</v>
      </c>
      <c r="DE37" s="13">
        <v>0</v>
      </c>
      <c r="DF37" s="13"/>
      <c r="DG37" s="14">
        <f t="shared" si="33"/>
        <v>13639</v>
      </c>
      <c r="DH37" s="14">
        <f t="shared" si="33"/>
        <v>9572</v>
      </c>
      <c r="DI37" s="14">
        <f t="shared" si="33"/>
        <v>4067</v>
      </c>
    </row>
    <row r="38" spans="1:113" ht="15.75" x14ac:dyDescent="0.2">
      <c r="A38">
        <v>800</v>
      </c>
      <c r="B38" s="12" t="s">
        <v>107</v>
      </c>
      <c r="C38" s="13">
        <f t="shared" si="0"/>
        <v>132</v>
      </c>
      <c r="D38" s="13">
        <v>132</v>
      </c>
      <c r="E38" s="13">
        <v>0</v>
      </c>
      <c r="F38" s="13">
        <f t="shared" si="1"/>
        <v>1170</v>
      </c>
      <c r="G38" s="13">
        <v>990</v>
      </c>
      <c r="H38" s="13">
        <v>180</v>
      </c>
      <c r="I38" s="13">
        <f t="shared" si="2"/>
        <v>0</v>
      </c>
      <c r="J38" s="13">
        <v>0</v>
      </c>
      <c r="K38" s="13">
        <v>0</v>
      </c>
      <c r="L38" s="13">
        <f t="shared" si="3"/>
        <v>748</v>
      </c>
      <c r="M38" s="13">
        <v>558</v>
      </c>
      <c r="N38" s="13">
        <v>190</v>
      </c>
      <c r="O38" s="13">
        <f t="shared" si="4"/>
        <v>1285</v>
      </c>
      <c r="P38" s="13">
        <v>658</v>
      </c>
      <c r="Q38" s="13">
        <v>627</v>
      </c>
      <c r="R38" s="13">
        <f t="shared" si="5"/>
        <v>1484</v>
      </c>
      <c r="S38" s="13">
        <v>1244</v>
      </c>
      <c r="T38" s="13">
        <v>240</v>
      </c>
      <c r="U38" s="13">
        <f t="shared" si="6"/>
        <v>2902</v>
      </c>
      <c r="V38" s="13">
        <f t="shared" si="7"/>
        <v>1400</v>
      </c>
      <c r="W38" s="13">
        <f t="shared" si="8"/>
        <v>1502</v>
      </c>
      <c r="X38" s="13">
        <f t="shared" si="9"/>
        <v>1400</v>
      </c>
      <c r="Y38" s="13">
        <v>0</v>
      </c>
      <c r="Z38" s="13">
        <v>1400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f t="shared" si="10"/>
        <v>1502</v>
      </c>
      <c r="AL38" s="13">
        <v>0</v>
      </c>
      <c r="AM38" s="13">
        <v>1502</v>
      </c>
      <c r="AN38" s="13"/>
      <c r="AO38" s="13"/>
      <c r="AP38" s="13"/>
      <c r="AQ38" s="13"/>
      <c r="AR38" s="13"/>
      <c r="AS38" s="13"/>
      <c r="AT38" s="13">
        <f t="shared" si="29"/>
        <v>0</v>
      </c>
      <c r="AU38" s="13">
        <f t="shared" si="30"/>
        <v>0</v>
      </c>
      <c r="AV38" s="13"/>
      <c r="AW38" s="13"/>
      <c r="AX38" s="13">
        <f t="shared" si="11"/>
        <v>0</v>
      </c>
      <c r="AY38" s="13"/>
      <c r="AZ38" s="13"/>
      <c r="BA38" s="13">
        <f t="shared" si="12"/>
        <v>0</v>
      </c>
      <c r="BB38" s="13"/>
      <c r="BC38" s="13"/>
      <c r="BD38" s="13"/>
      <c r="BE38" s="13">
        <f t="shared" si="13"/>
        <v>0</v>
      </c>
      <c r="BF38" s="13"/>
      <c r="BG38" s="13"/>
      <c r="BH38" s="13">
        <f t="shared" si="14"/>
        <v>0</v>
      </c>
      <c r="BI38" s="13"/>
      <c r="BJ38" s="13"/>
      <c r="BK38" s="13">
        <f t="shared" si="15"/>
        <v>0</v>
      </c>
      <c r="BL38" s="13"/>
      <c r="BM38" s="13"/>
      <c r="BN38" s="13">
        <f t="shared" si="16"/>
        <v>0</v>
      </c>
      <c r="BO38" s="13"/>
      <c r="BP38" s="13"/>
      <c r="BQ38" s="13"/>
      <c r="BR38" s="13"/>
      <c r="BS38" s="13"/>
      <c r="BT38" s="13">
        <f t="shared" si="17"/>
        <v>0</v>
      </c>
      <c r="BU38" s="13"/>
      <c r="BV38" s="13"/>
      <c r="BW38" s="13">
        <f t="shared" si="18"/>
        <v>0</v>
      </c>
      <c r="BX38" s="13"/>
      <c r="BY38" s="13"/>
      <c r="BZ38" s="13">
        <f t="shared" si="19"/>
        <v>0</v>
      </c>
      <c r="CA38" s="13"/>
      <c r="CB38" s="13"/>
      <c r="CC38" s="13">
        <f t="shared" si="20"/>
        <v>0</v>
      </c>
      <c r="CD38" s="13"/>
      <c r="CE38" s="13"/>
      <c r="CF38" s="13">
        <f t="shared" si="21"/>
        <v>0</v>
      </c>
      <c r="CG38" s="13"/>
      <c r="CH38" s="13"/>
      <c r="CI38" s="13">
        <f t="shared" si="22"/>
        <v>0</v>
      </c>
      <c r="CJ38" s="13"/>
      <c r="CK38" s="13"/>
      <c r="CL38" s="13">
        <f t="shared" si="23"/>
        <v>0</v>
      </c>
      <c r="CM38" s="13"/>
      <c r="CN38" s="13"/>
      <c r="CO38" s="13">
        <f t="shared" si="24"/>
        <v>0</v>
      </c>
      <c r="CP38" s="13"/>
      <c r="CQ38" s="13"/>
      <c r="CR38" s="13">
        <f t="shared" si="25"/>
        <v>0</v>
      </c>
      <c r="CS38" s="13"/>
      <c r="CT38" s="13"/>
      <c r="CU38" s="13">
        <f t="shared" si="31"/>
        <v>0</v>
      </c>
      <c r="CV38" s="13">
        <f t="shared" si="31"/>
        <v>0</v>
      </c>
      <c r="CW38" s="13">
        <f t="shared" si="31"/>
        <v>0</v>
      </c>
      <c r="CX38" s="13">
        <f t="shared" si="32"/>
        <v>0</v>
      </c>
      <c r="CY38" s="13"/>
      <c r="CZ38" s="13"/>
      <c r="DA38" s="13">
        <f t="shared" si="26"/>
        <v>0</v>
      </c>
      <c r="DB38" s="13"/>
      <c r="DC38" s="13"/>
      <c r="DD38" s="13">
        <f t="shared" si="27"/>
        <v>0</v>
      </c>
      <c r="DE38" s="13"/>
      <c r="DF38" s="13"/>
      <c r="DG38" s="14">
        <f t="shared" si="33"/>
        <v>7721</v>
      </c>
      <c r="DH38" s="14">
        <f t="shared" si="33"/>
        <v>4982</v>
      </c>
      <c r="DI38" s="14">
        <f t="shared" si="33"/>
        <v>2739</v>
      </c>
    </row>
    <row r="39" spans="1:113" ht="15.75" x14ac:dyDescent="0.2">
      <c r="A39">
        <v>790</v>
      </c>
      <c r="B39" s="12" t="s">
        <v>108</v>
      </c>
      <c r="C39" s="13">
        <f t="shared" si="0"/>
        <v>0</v>
      </c>
      <c r="D39" s="13">
        <v>0</v>
      </c>
      <c r="E39" s="13">
        <v>0</v>
      </c>
      <c r="F39" s="13">
        <f t="shared" si="1"/>
        <v>0</v>
      </c>
      <c r="G39" s="13">
        <v>0</v>
      </c>
      <c r="H39" s="13">
        <v>0</v>
      </c>
      <c r="I39" s="13">
        <f t="shared" si="2"/>
        <v>0</v>
      </c>
      <c r="J39" s="13">
        <v>0</v>
      </c>
      <c r="K39" s="13">
        <v>0</v>
      </c>
      <c r="L39" s="13">
        <f t="shared" si="3"/>
        <v>0</v>
      </c>
      <c r="M39" s="13">
        <v>0</v>
      </c>
      <c r="N39" s="13">
        <v>0</v>
      </c>
      <c r="O39" s="13">
        <f t="shared" si="4"/>
        <v>0</v>
      </c>
      <c r="P39" s="13">
        <v>0</v>
      </c>
      <c r="Q39" s="13">
        <v>0</v>
      </c>
      <c r="R39" s="13">
        <f t="shared" si="5"/>
        <v>395</v>
      </c>
      <c r="S39" s="13">
        <v>395</v>
      </c>
      <c r="T39" s="13">
        <v>0</v>
      </c>
      <c r="U39" s="13">
        <f t="shared" si="6"/>
        <v>3782</v>
      </c>
      <c r="V39" s="13">
        <f t="shared" si="7"/>
        <v>3782</v>
      </c>
      <c r="W39" s="13">
        <f t="shared" si="8"/>
        <v>0</v>
      </c>
      <c r="X39" s="13">
        <f t="shared" si="9"/>
        <v>2344</v>
      </c>
      <c r="Y39" s="13">
        <v>0</v>
      </c>
      <c r="Z39" s="13">
        <v>2344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f t="shared" si="10"/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f t="shared" si="29"/>
        <v>0</v>
      </c>
      <c r="AU39" s="13">
        <f t="shared" si="30"/>
        <v>0</v>
      </c>
      <c r="AV39" s="13">
        <v>0</v>
      </c>
      <c r="AW39" s="13">
        <v>0</v>
      </c>
      <c r="AX39" s="13">
        <f t="shared" si="11"/>
        <v>0</v>
      </c>
      <c r="AY39" s="13">
        <v>0</v>
      </c>
      <c r="AZ39" s="13">
        <v>0</v>
      </c>
      <c r="BA39" s="13">
        <f t="shared" si="12"/>
        <v>0</v>
      </c>
      <c r="BB39" s="13">
        <v>0</v>
      </c>
      <c r="BC39" s="13">
        <v>0</v>
      </c>
      <c r="BD39" s="13">
        <v>0</v>
      </c>
      <c r="BE39" s="13">
        <f t="shared" si="13"/>
        <v>0</v>
      </c>
      <c r="BF39" s="13">
        <v>0</v>
      </c>
      <c r="BG39" s="13">
        <v>0</v>
      </c>
      <c r="BH39" s="13">
        <f t="shared" si="14"/>
        <v>984</v>
      </c>
      <c r="BI39" s="13">
        <v>984</v>
      </c>
      <c r="BJ39" s="13">
        <v>0</v>
      </c>
      <c r="BK39" s="13">
        <f t="shared" si="15"/>
        <v>0</v>
      </c>
      <c r="BL39" s="13">
        <v>0</v>
      </c>
      <c r="BM39" s="13">
        <v>0</v>
      </c>
      <c r="BN39" s="13">
        <f t="shared" si="16"/>
        <v>454</v>
      </c>
      <c r="BO39" s="13">
        <v>454</v>
      </c>
      <c r="BP39" s="13">
        <v>0</v>
      </c>
      <c r="BQ39" s="13">
        <v>0</v>
      </c>
      <c r="BR39" s="13">
        <v>0</v>
      </c>
      <c r="BS39" s="13">
        <v>0</v>
      </c>
      <c r="BT39" s="13">
        <f t="shared" si="17"/>
        <v>0</v>
      </c>
      <c r="BU39" s="13">
        <v>0</v>
      </c>
      <c r="BV39" s="13">
        <v>0</v>
      </c>
      <c r="BW39" s="13">
        <f t="shared" si="18"/>
        <v>0</v>
      </c>
      <c r="BX39" s="13">
        <v>0</v>
      </c>
      <c r="BY39" s="13">
        <v>0</v>
      </c>
      <c r="BZ39" s="13">
        <f t="shared" si="19"/>
        <v>0</v>
      </c>
      <c r="CA39" s="13">
        <v>0</v>
      </c>
      <c r="CB39" s="13">
        <v>0</v>
      </c>
      <c r="CC39" s="13">
        <f t="shared" si="20"/>
        <v>0</v>
      </c>
      <c r="CD39" s="13">
        <v>0</v>
      </c>
      <c r="CE39" s="13">
        <v>0</v>
      </c>
      <c r="CF39" s="13">
        <f t="shared" si="21"/>
        <v>0</v>
      </c>
      <c r="CG39" s="13">
        <v>0</v>
      </c>
      <c r="CH39" s="13">
        <v>0</v>
      </c>
      <c r="CI39" s="13">
        <f t="shared" si="22"/>
        <v>0</v>
      </c>
      <c r="CJ39" s="13">
        <v>0</v>
      </c>
      <c r="CK39" s="13">
        <v>0</v>
      </c>
      <c r="CL39" s="13">
        <f t="shared" si="23"/>
        <v>0</v>
      </c>
      <c r="CM39" s="13">
        <v>0</v>
      </c>
      <c r="CN39" s="13">
        <v>0</v>
      </c>
      <c r="CO39" s="13">
        <f t="shared" si="24"/>
        <v>0</v>
      </c>
      <c r="CP39" s="13">
        <v>0</v>
      </c>
      <c r="CQ39" s="13">
        <v>0</v>
      </c>
      <c r="CR39" s="13">
        <f t="shared" si="25"/>
        <v>0</v>
      </c>
      <c r="CS39" s="13">
        <v>0</v>
      </c>
      <c r="CT39" s="13">
        <v>0</v>
      </c>
      <c r="CU39" s="13">
        <f t="shared" si="31"/>
        <v>0</v>
      </c>
      <c r="CV39" s="13">
        <f t="shared" si="31"/>
        <v>0</v>
      </c>
      <c r="CW39" s="13">
        <f t="shared" si="31"/>
        <v>0</v>
      </c>
      <c r="CX39" s="13">
        <f t="shared" si="32"/>
        <v>0</v>
      </c>
      <c r="CY39" s="13">
        <v>0</v>
      </c>
      <c r="CZ39" s="13">
        <v>0</v>
      </c>
      <c r="DA39" s="13">
        <f t="shared" si="26"/>
        <v>0</v>
      </c>
      <c r="DB39" s="13">
        <v>0</v>
      </c>
      <c r="DC39" s="13">
        <v>0</v>
      </c>
      <c r="DD39" s="13">
        <f t="shared" si="27"/>
        <v>0</v>
      </c>
      <c r="DE39" s="13">
        <v>0</v>
      </c>
      <c r="DF39" s="13">
        <v>0</v>
      </c>
      <c r="DG39" s="14">
        <f t="shared" si="33"/>
        <v>4177</v>
      </c>
      <c r="DH39" s="14">
        <f t="shared" si="33"/>
        <v>4177</v>
      </c>
      <c r="DI39" s="14">
        <f t="shared" si="33"/>
        <v>0</v>
      </c>
    </row>
    <row r="40" spans="1:113" ht="15.75" x14ac:dyDescent="0.2">
      <c r="A40">
        <v>810</v>
      </c>
      <c r="B40" s="12" t="s">
        <v>109</v>
      </c>
      <c r="C40" s="13">
        <f t="shared" si="0"/>
        <v>800</v>
      </c>
      <c r="D40" s="13">
        <v>800</v>
      </c>
      <c r="E40" s="13">
        <v>0</v>
      </c>
      <c r="F40" s="13">
        <f t="shared" si="1"/>
        <v>2773</v>
      </c>
      <c r="G40" s="13">
        <v>2023</v>
      </c>
      <c r="H40" s="13">
        <v>750</v>
      </c>
      <c r="I40" s="13">
        <f t="shared" si="2"/>
        <v>0</v>
      </c>
      <c r="J40" s="13">
        <v>0</v>
      </c>
      <c r="K40" s="13">
        <v>0</v>
      </c>
      <c r="L40" s="13">
        <f t="shared" si="3"/>
        <v>1000</v>
      </c>
      <c r="M40" s="13">
        <v>1000</v>
      </c>
      <c r="N40" s="13">
        <v>0</v>
      </c>
      <c r="O40" s="13">
        <f t="shared" si="4"/>
        <v>2100</v>
      </c>
      <c r="P40" s="13">
        <v>2100</v>
      </c>
      <c r="Q40" s="13">
        <v>0</v>
      </c>
      <c r="R40" s="13">
        <f t="shared" si="5"/>
        <v>1750</v>
      </c>
      <c r="S40" s="13">
        <v>1750</v>
      </c>
      <c r="T40" s="13">
        <v>0</v>
      </c>
      <c r="U40" s="13">
        <f t="shared" si="6"/>
        <v>3790</v>
      </c>
      <c r="V40" s="13">
        <f t="shared" si="7"/>
        <v>2831</v>
      </c>
      <c r="W40" s="13">
        <f t="shared" si="8"/>
        <v>959</v>
      </c>
      <c r="X40" s="13">
        <f t="shared" si="9"/>
        <v>1596</v>
      </c>
      <c r="Y40" s="13">
        <v>0</v>
      </c>
      <c r="Z40" s="13">
        <v>1596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f t="shared" si="10"/>
        <v>729</v>
      </c>
      <c r="AL40" s="13">
        <v>0</v>
      </c>
      <c r="AM40" s="13">
        <v>729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f t="shared" si="29"/>
        <v>250</v>
      </c>
      <c r="AU40" s="13">
        <f t="shared" si="30"/>
        <v>250</v>
      </c>
      <c r="AV40" s="13">
        <v>250</v>
      </c>
      <c r="AW40" s="13">
        <v>0</v>
      </c>
      <c r="AX40" s="13">
        <f t="shared" si="11"/>
        <v>0</v>
      </c>
      <c r="AY40" s="13">
        <v>0</v>
      </c>
      <c r="AZ40" s="13">
        <v>0</v>
      </c>
      <c r="BA40" s="13">
        <f t="shared" si="12"/>
        <v>0</v>
      </c>
      <c r="BB40" s="13">
        <v>0</v>
      </c>
      <c r="BC40" s="13">
        <v>0</v>
      </c>
      <c r="BD40" s="13">
        <v>0</v>
      </c>
      <c r="BE40" s="13">
        <f t="shared" si="13"/>
        <v>0</v>
      </c>
      <c r="BF40" s="13">
        <v>0</v>
      </c>
      <c r="BG40" s="13">
        <v>0</v>
      </c>
      <c r="BH40" s="13">
        <f t="shared" si="14"/>
        <v>0</v>
      </c>
      <c r="BI40" s="13">
        <v>0</v>
      </c>
      <c r="BJ40" s="13">
        <v>0</v>
      </c>
      <c r="BK40" s="13">
        <f t="shared" si="15"/>
        <v>0</v>
      </c>
      <c r="BL40" s="13">
        <v>0</v>
      </c>
      <c r="BM40" s="13">
        <v>0</v>
      </c>
      <c r="BN40" s="13">
        <f t="shared" si="16"/>
        <v>410</v>
      </c>
      <c r="BO40" s="13">
        <v>260</v>
      </c>
      <c r="BP40" s="13">
        <v>110</v>
      </c>
      <c r="BQ40" s="13">
        <v>0</v>
      </c>
      <c r="BR40" s="13">
        <v>0</v>
      </c>
      <c r="BS40" s="13">
        <v>0</v>
      </c>
      <c r="BT40" s="13">
        <f t="shared" si="17"/>
        <v>0</v>
      </c>
      <c r="BU40" s="13">
        <v>0</v>
      </c>
      <c r="BV40" s="13">
        <v>0</v>
      </c>
      <c r="BW40" s="13">
        <f t="shared" si="18"/>
        <v>40</v>
      </c>
      <c r="BX40" s="13">
        <v>40</v>
      </c>
      <c r="BY40" s="13">
        <v>0</v>
      </c>
      <c r="BZ40" s="13">
        <f t="shared" si="19"/>
        <v>0</v>
      </c>
      <c r="CA40" s="13">
        <v>0</v>
      </c>
      <c r="CB40" s="13">
        <v>0</v>
      </c>
      <c r="CC40" s="13">
        <f t="shared" si="20"/>
        <v>60</v>
      </c>
      <c r="CD40" s="13">
        <v>60</v>
      </c>
      <c r="CE40" s="13">
        <v>0</v>
      </c>
      <c r="CF40" s="13">
        <f t="shared" si="21"/>
        <v>180</v>
      </c>
      <c r="CG40" s="13">
        <v>180</v>
      </c>
      <c r="CH40" s="13">
        <v>0</v>
      </c>
      <c r="CI40" s="13">
        <f t="shared" si="22"/>
        <v>205</v>
      </c>
      <c r="CJ40" s="13">
        <v>105</v>
      </c>
      <c r="CK40" s="13">
        <v>100</v>
      </c>
      <c r="CL40" s="13">
        <f t="shared" si="23"/>
        <v>0</v>
      </c>
      <c r="CM40" s="13">
        <v>0</v>
      </c>
      <c r="CN40" s="13">
        <v>0</v>
      </c>
      <c r="CO40" s="13">
        <f t="shared" si="24"/>
        <v>210</v>
      </c>
      <c r="CP40" s="13">
        <v>190</v>
      </c>
      <c r="CQ40" s="13">
        <v>20</v>
      </c>
      <c r="CR40" s="13">
        <f t="shared" si="25"/>
        <v>0</v>
      </c>
      <c r="CS40" s="13">
        <v>0</v>
      </c>
      <c r="CT40" s="13">
        <v>0</v>
      </c>
      <c r="CU40" s="13">
        <f t="shared" si="31"/>
        <v>150</v>
      </c>
      <c r="CV40" s="13">
        <f t="shared" si="31"/>
        <v>150</v>
      </c>
      <c r="CW40" s="13">
        <f t="shared" si="31"/>
        <v>0</v>
      </c>
      <c r="CX40" s="13">
        <f t="shared" si="32"/>
        <v>0</v>
      </c>
      <c r="CY40" s="13">
        <v>0</v>
      </c>
      <c r="CZ40" s="13">
        <v>0</v>
      </c>
      <c r="DA40" s="13">
        <f t="shared" si="26"/>
        <v>150</v>
      </c>
      <c r="DB40" s="13">
        <v>150</v>
      </c>
      <c r="DC40" s="13"/>
      <c r="DD40" s="13">
        <f t="shared" si="27"/>
        <v>0</v>
      </c>
      <c r="DE40" s="13"/>
      <c r="DF40" s="13"/>
      <c r="DG40" s="14">
        <f t="shared" si="33"/>
        <v>12213</v>
      </c>
      <c r="DH40" s="14">
        <f t="shared" si="33"/>
        <v>10504</v>
      </c>
      <c r="DI40" s="14">
        <f t="shared" si="33"/>
        <v>1709</v>
      </c>
    </row>
    <row r="41" spans="1:113" ht="15.75" x14ac:dyDescent="0.2">
      <c r="A41">
        <v>830</v>
      </c>
      <c r="B41" s="12" t="s">
        <v>110</v>
      </c>
      <c r="C41" s="13">
        <f t="shared" si="0"/>
        <v>260</v>
      </c>
      <c r="D41" s="13">
        <v>210</v>
      </c>
      <c r="E41" s="13">
        <v>50</v>
      </c>
      <c r="F41" s="13">
        <f t="shared" si="1"/>
        <v>0</v>
      </c>
      <c r="G41" s="13">
        <v>0</v>
      </c>
      <c r="H41" s="13">
        <v>0</v>
      </c>
      <c r="I41" s="13">
        <f t="shared" si="2"/>
        <v>0</v>
      </c>
      <c r="J41" s="13">
        <v>0</v>
      </c>
      <c r="K41" s="13">
        <v>0</v>
      </c>
      <c r="L41" s="13">
        <f t="shared" si="3"/>
        <v>95</v>
      </c>
      <c r="M41" s="13">
        <v>70</v>
      </c>
      <c r="N41" s="13">
        <v>25</v>
      </c>
      <c r="O41" s="13">
        <f t="shared" si="4"/>
        <v>500</v>
      </c>
      <c r="P41" s="13">
        <v>350</v>
      </c>
      <c r="Q41" s="13">
        <v>150</v>
      </c>
      <c r="R41" s="13">
        <f t="shared" si="5"/>
        <v>1146</v>
      </c>
      <c r="S41" s="13">
        <v>725</v>
      </c>
      <c r="T41" s="13">
        <v>421</v>
      </c>
      <c r="U41" s="13">
        <f t="shared" si="6"/>
        <v>209</v>
      </c>
      <c r="V41" s="13">
        <f t="shared" si="7"/>
        <v>209</v>
      </c>
      <c r="W41" s="13">
        <f t="shared" si="8"/>
        <v>0</v>
      </c>
      <c r="X41" s="13">
        <f t="shared" si="9"/>
        <v>209</v>
      </c>
      <c r="Y41" s="13">
        <v>0</v>
      </c>
      <c r="Z41" s="13">
        <v>209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f t="shared" si="10"/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f t="shared" si="29"/>
        <v>0</v>
      </c>
      <c r="AU41" s="13">
        <f t="shared" si="30"/>
        <v>0</v>
      </c>
      <c r="AV41" s="13">
        <v>0</v>
      </c>
      <c r="AW41" s="13">
        <v>0</v>
      </c>
      <c r="AX41" s="13">
        <f t="shared" si="11"/>
        <v>0</v>
      </c>
      <c r="AY41" s="13">
        <v>0</v>
      </c>
      <c r="AZ41" s="13">
        <v>0</v>
      </c>
      <c r="BA41" s="13">
        <f t="shared" si="12"/>
        <v>0</v>
      </c>
      <c r="BB41" s="13">
        <v>0</v>
      </c>
      <c r="BC41" s="13">
        <v>0</v>
      </c>
      <c r="BD41" s="13">
        <v>0</v>
      </c>
      <c r="BE41" s="13">
        <f t="shared" si="13"/>
        <v>0</v>
      </c>
      <c r="BF41" s="13">
        <v>0</v>
      </c>
      <c r="BG41" s="13">
        <v>0</v>
      </c>
      <c r="BH41" s="13">
        <f t="shared" si="14"/>
        <v>0</v>
      </c>
      <c r="BI41" s="13">
        <v>0</v>
      </c>
      <c r="BJ41" s="13">
        <v>0</v>
      </c>
      <c r="BK41" s="13">
        <f t="shared" si="15"/>
        <v>0</v>
      </c>
      <c r="BL41" s="13">
        <v>0</v>
      </c>
      <c r="BM41" s="13">
        <v>0</v>
      </c>
      <c r="BN41" s="13">
        <f t="shared" si="16"/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f t="shared" si="17"/>
        <v>0</v>
      </c>
      <c r="BU41" s="13">
        <v>0</v>
      </c>
      <c r="BV41" s="13">
        <v>0</v>
      </c>
      <c r="BW41" s="13">
        <f t="shared" si="18"/>
        <v>0</v>
      </c>
      <c r="BX41" s="13">
        <v>0</v>
      </c>
      <c r="BY41" s="13">
        <v>0</v>
      </c>
      <c r="BZ41" s="13">
        <f t="shared" si="19"/>
        <v>0</v>
      </c>
      <c r="CA41" s="13">
        <v>0</v>
      </c>
      <c r="CB41" s="13">
        <v>0</v>
      </c>
      <c r="CC41" s="13">
        <f t="shared" si="20"/>
        <v>0</v>
      </c>
      <c r="CD41" s="13">
        <v>0</v>
      </c>
      <c r="CE41" s="13">
        <v>0</v>
      </c>
      <c r="CF41" s="13">
        <f t="shared" si="21"/>
        <v>0</v>
      </c>
      <c r="CG41" s="13">
        <v>0</v>
      </c>
      <c r="CH41" s="13">
        <v>0</v>
      </c>
      <c r="CI41" s="13">
        <f t="shared" si="22"/>
        <v>0</v>
      </c>
      <c r="CJ41" s="13">
        <v>0</v>
      </c>
      <c r="CK41" s="13">
        <v>0</v>
      </c>
      <c r="CL41" s="13">
        <f t="shared" si="23"/>
        <v>0</v>
      </c>
      <c r="CM41" s="13">
        <v>0</v>
      </c>
      <c r="CN41" s="13">
        <v>0</v>
      </c>
      <c r="CO41" s="13">
        <f t="shared" si="24"/>
        <v>0</v>
      </c>
      <c r="CP41" s="13">
        <v>0</v>
      </c>
      <c r="CQ41" s="13">
        <v>0</v>
      </c>
      <c r="CR41" s="13">
        <f t="shared" si="25"/>
        <v>0</v>
      </c>
      <c r="CS41" s="13">
        <v>0</v>
      </c>
      <c r="CT41" s="13">
        <v>0</v>
      </c>
      <c r="CU41" s="13">
        <f t="shared" si="31"/>
        <v>0</v>
      </c>
      <c r="CV41" s="13">
        <f t="shared" si="31"/>
        <v>0</v>
      </c>
      <c r="CW41" s="13">
        <f t="shared" si="31"/>
        <v>0</v>
      </c>
      <c r="CX41" s="13">
        <f t="shared" si="32"/>
        <v>0</v>
      </c>
      <c r="CY41" s="13">
        <v>0</v>
      </c>
      <c r="CZ41" s="13">
        <v>0</v>
      </c>
      <c r="DA41" s="13">
        <f t="shared" si="26"/>
        <v>0</v>
      </c>
      <c r="DB41" s="13">
        <v>0</v>
      </c>
      <c r="DC41" s="13">
        <v>0</v>
      </c>
      <c r="DD41" s="13">
        <f t="shared" si="27"/>
        <v>0</v>
      </c>
      <c r="DE41" s="13">
        <v>0</v>
      </c>
      <c r="DF41" s="13"/>
      <c r="DG41" s="14">
        <f t="shared" si="33"/>
        <v>2210</v>
      </c>
      <c r="DH41" s="14">
        <f t="shared" si="33"/>
        <v>1564</v>
      </c>
      <c r="DI41" s="14">
        <f t="shared" si="33"/>
        <v>646</v>
      </c>
    </row>
    <row r="42" spans="1:113" ht="15.75" x14ac:dyDescent="0.2">
      <c r="A42">
        <v>250</v>
      </c>
      <c r="B42" s="12" t="s">
        <v>111</v>
      </c>
      <c r="C42" s="13">
        <f t="shared" si="0"/>
        <v>3108</v>
      </c>
      <c r="D42" s="13">
        <v>3108</v>
      </c>
      <c r="E42" s="13">
        <v>0</v>
      </c>
      <c r="F42" s="13">
        <f t="shared" si="1"/>
        <v>0</v>
      </c>
      <c r="G42" s="13">
        <v>0</v>
      </c>
      <c r="H42" s="13">
        <v>0</v>
      </c>
      <c r="I42" s="13">
        <f t="shared" si="2"/>
        <v>0</v>
      </c>
      <c r="J42" s="13">
        <v>0</v>
      </c>
      <c r="K42" s="13">
        <v>0</v>
      </c>
      <c r="L42" s="13">
        <f t="shared" si="3"/>
        <v>0</v>
      </c>
      <c r="M42" s="13">
        <v>0</v>
      </c>
      <c r="N42" s="13">
        <v>0</v>
      </c>
      <c r="O42" s="13">
        <f t="shared" si="4"/>
        <v>0</v>
      </c>
      <c r="P42" s="13">
        <v>0</v>
      </c>
      <c r="Q42" s="13">
        <v>0</v>
      </c>
      <c r="R42" s="13">
        <f t="shared" si="5"/>
        <v>2282</v>
      </c>
      <c r="S42" s="13">
        <v>1092</v>
      </c>
      <c r="T42" s="13">
        <v>1190</v>
      </c>
      <c r="U42" s="13">
        <f t="shared" si="6"/>
        <v>4643</v>
      </c>
      <c r="V42" s="13">
        <f t="shared" si="7"/>
        <v>3607</v>
      </c>
      <c r="W42" s="13">
        <f t="shared" si="8"/>
        <v>1036</v>
      </c>
      <c r="X42" s="13">
        <f t="shared" si="9"/>
        <v>937</v>
      </c>
      <c r="Y42" s="13">
        <v>0</v>
      </c>
      <c r="Z42" s="13">
        <v>937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f t="shared" si="10"/>
        <v>1036</v>
      </c>
      <c r="AL42" s="13">
        <v>0</v>
      </c>
      <c r="AM42" s="13">
        <v>1036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f t="shared" si="29"/>
        <v>0</v>
      </c>
      <c r="AU42" s="13">
        <f t="shared" si="30"/>
        <v>0</v>
      </c>
      <c r="AV42" s="13">
        <v>0</v>
      </c>
      <c r="AW42" s="13">
        <v>0</v>
      </c>
      <c r="AX42" s="13">
        <f t="shared" si="11"/>
        <v>0</v>
      </c>
      <c r="AY42" s="13">
        <v>0</v>
      </c>
      <c r="AZ42" s="13">
        <v>0</v>
      </c>
      <c r="BA42" s="13">
        <f t="shared" si="12"/>
        <v>0</v>
      </c>
      <c r="BB42" s="13">
        <v>0</v>
      </c>
      <c r="BC42" s="13">
        <v>0</v>
      </c>
      <c r="BD42" s="13">
        <v>0</v>
      </c>
      <c r="BE42" s="13">
        <f t="shared" si="13"/>
        <v>0</v>
      </c>
      <c r="BF42" s="13">
        <v>0</v>
      </c>
      <c r="BG42" s="13">
        <v>0</v>
      </c>
      <c r="BH42" s="13">
        <f t="shared" si="14"/>
        <v>0</v>
      </c>
      <c r="BI42" s="13">
        <v>0</v>
      </c>
      <c r="BJ42" s="13">
        <v>0</v>
      </c>
      <c r="BK42" s="13">
        <f t="shared" si="15"/>
        <v>0</v>
      </c>
      <c r="BL42" s="13">
        <v>0</v>
      </c>
      <c r="BM42" s="13">
        <v>0</v>
      </c>
      <c r="BN42" s="13">
        <f t="shared" si="16"/>
        <v>750</v>
      </c>
      <c r="BO42" s="13">
        <v>750</v>
      </c>
      <c r="BP42" s="13">
        <v>0</v>
      </c>
      <c r="BQ42" s="13">
        <v>0</v>
      </c>
      <c r="BR42" s="13">
        <v>0</v>
      </c>
      <c r="BS42" s="13">
        <v>0</v>
      </c>
      <c r="BT42" s="13">
        <f t="shared" si="17"/>
        <v>0</v>
      </c>
      <c r="BU42" s="13">
        <v>0</v>
      </c>
      <c r="BV42" s="13">
        <v>0</v>
      </c>
      <c r="BW42" s="13">
        <f t="shared" si="18"/>
        <v>0</v>
      </c>
      <c r="BX42" s="13">
        <v>0</v>
      </c>
      <c r="BY42" s="13">
        <v>0</v>
      </c>
      <c r="BZ42" s="13">
        <f t="shared" si="19"/>
        <v>0</v>
      </c>
      <c r="CA42" s="13">
        <v>0</v>
      </c>
      <c r="CB42" s="13">
        <v>0</v>
      </c>
      <c r="CC42" s="13">
        <f t="shared" si="20"/>
        <v>0</v>
      </c>
      <c r="CD42" s="13">
        <v>0</v>
      </c>
      <c r="CE42" s="13">
        <v>0</v>
      </c>
      <c r="CF42" s="13">
        <f t="shared" si="21"/>
        <v>1400</v>
      </c>
      <c r="CG42" s="13">
        <v>1400</v>
      </c>
      <c r="CH42" s="13">
        <v>0</v>
      </c>
      <c r="CI42" s="13">
        <f t="shared" si="22"/>
        <v>260</v>
      </c>
      <c r="CJ42" s="13">
        <v>260</v>
      </c>
      <c r="CK42" s="13">
        <v>0</v>
      </c>
      <c r="CL42" s="13">
        <f t="shared" si="23"/>
        <v>0</v>
      </c>
      <c r="CM42" s="13">
        <v>0</v>
      </c>
      <c r="CN42" s="13">
        <v>0</v>
      </c>
      <c r="CO42" s="13">
        <f t="shared" si="24"/>
        <v>260</v>
      </c>
      <c r="CP42" s="13">
        <v>260</v>
      </c>
      <c r="CQ42" s="13">
        <v>0</v>
      </c>
      <c r="CR42" s="13">
        <f t="shared" si="25"/>
        <v>0</v>
      </c>
      <c r="CS42" s="13">
        <v>0</v>
      </c>
      <c r="CT42" s="13">
        <v>0</v>
      </c>
      <c r="CU42" s="13">
        <f t="shared" si="31"/>
        <v>0</v>
      </c>
      <c r="CV42" s="13">
        <f t="shared" si="31"/>
        <v>0</v>
      </c>
      <c r="CW42" s="13">
        <f t="shared" si="31"/>
        <v>0</v>
      </c>
      <c r="CX42" s="13">
        <f t="shared" si="32"/>
        <v>0</v>
      </c>
      <c r="CY42" s="13">
        <v>0</v>
      </c>
      <c r="CZ42" s="13">
        <v>0</v>
      </c>
      <c r="DA42" s="13">
        <f t="shared" si="26"/>
        <v>0</v>
      </c>
      <c r="DB42" s="13">
        <v>0</v>
      </c>
      <c r="DC42" s="13">
        <v>0</v>
      </c>
      <c r="DD42" s="13">
        <f t="shared" si="27"/>
        <v>0</v>
      </c>
      <c r="DE42" s="13">
        <v>0</v>
      </c>
      <c r="DF42" s="13">
        <v>0</v>
      </c>
      <c r="DG42" s="14">
        <f t="shared" si="33"/>
        <v>10033</v>
      </c>
      <c r="DH42" s="14">
        <f t="shared" si="33"/>
        <v>7807</v>
      </c>
      <c r="DI42" s="14">
        <f t="shared" si="33"/>
        <v>2226</v>
      </c>
    </row>
    <row r="43" spans="1:113" ht="15.75" x14ac:dyDescent="0.25">
      <c r="A43">
        <v>860</v>
      </c>
      <c r="B43" s="12" t="s">
        <v>112</v>
      </c>
      <c r="C43" s="13">
        <f t="shared" si="0"/>
        <v>1066</v>
      </c>
      <c r="D43" s="13">
        <v>790</v>
      </c>
      <c r="E43" s="13">
        <v>276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3">
        <f t="shared" si="6"/>
        <v>6582</v>
      </c>
      <c r="V43" s="13">
        <f t="shared" si="7"/>
        <v>2799</v>
      </c>
      <c r="W43" s="13">
        <f t="shared" si="8"/>
        <v>3783</v>
      </c>
      <c r="X43" s="13">
        <f t="shared" si="9"/>
        <v>1941</v>
      </c>
      <c r="Y43" s="13">
        <v>0</v>
      </c>
      <c r="Z43" s="13">
        <v>1500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3">
        <v>441</v>
      </c>
      <c r="AI43" s="13">
        <v>0</v>
      </c>
      <c r="AJ43" s="13">
        <v>0</v>
      </c>
      <c r="AK43" s="13">
        <f t="shared" si="10"/>
        <v>3400</v>
      </c>
      <c r="AL43" s="13">
        <v>0</v>
      </c>
      <c r="AM43" s="13">
        <v>3400</v>
      </c>
      <c r="AN43" s="18">
        <v>0</v>
      </c>
      <c r="AO43" s="18">
        <v>0</v>
      </c>
      <c r="AP43" s="18">
        <v>0</v>
      </c>
      <c r="AQ43" s="18">
        <v>0</v>
      </c>
      <c r="AR43" s="18">
        <v>0</v>
      </c>
      <c r="AS43" s="18">
        <v>0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  <c r="AY43" s="18">
        <v>0</v>
      </c>
      <c r="AZ43" s="18">
        <v>0</v>
      </c>
      <c r="BA43" s="18">
        <v>0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3">
        <v>0</v>
      </c>
      <c r="BH43" s="13">
        <f t="shared" si="14"/>
        <v>132</v>
      </c>
      <c r="BI43" s="13">
        <v>69</v>
      </c>
      <c r="BJ43" s="13">
        <v>63</v>
      </c>
      <c r="BK43" s="13">
        <v>0</v>
      </c>
      <c r="BL43" s="13">
        <v>0</v>
      </c>
      <c r="BM43" s="13">
        <v>0</v>
      </c>
      <c r="BN43" s="13">
        <f t="shared" si="16"/>
        <v>646</v>
      </c>
      <c r="BO43" s="13">
        <v>400</v>
      </c>
      <c r="BP43" s="13">
        <v>114</v>
      </c>
      <c r="BQ43" s="13">
        <v>0</v>
      </c>
      <c r="BR43" s="18">
        <v>0</v>
      </c>
      <c r="BS43" s="18">
        <v>0</v>
      </c>
      <c r="BT43" s="18">
        <v>0</v>
      </c>
      <c r="BU43" s="18">
        <v>0</v>
      </c>
      <c r="BV43" s="18">
        <v>0</v>
      </c>
      <c r="BW43" s="13">
        <f t="shared" si="18"/>
        <v>132</v>
      </c>
      <c r="BX43" s="13">
        <v>66</v>
      </c>
      <c r="BY43" s="13">
        <v>66</v>
      </c>
      <c r="BZ43" s="18">
        <v>0</v>
      </c>
      <c r="CA43" s="18">
        <v>0</v>
      </c>
      <c r="CB43" s="18">
        <v>0</v>
      </c>
      <c r="CC43" s="18">
        <v>0</v>
      </c>
      <c r="CD43" s="18">
        <v>0</v>
      </c>
      <c r="CE43" s="18">
        <v>0</v>
      </c>
      <c r="CF43" s="13">
        <f t="shared" si="21"/>
        <v>137</v>
      </c>
      <c r="CG43" s="13">
        <v>137</v>
      </c>
      <c r="CH43" s="18">
        <v>0</v>
      </c>
      <c r="CI43" s="13">
        <f t="shared" si="22"/>
        <v>166</v>
      </c>
      <c r="CJ43" s="13">
        <v>100</v>
      </c>
      <c r="CK43" s="13">
        <v>66</v>
      </c>
      <c r="CL43" s="18">
        <v>0</v>
      </c>
      <c r="CM43" s="18">
        <v>0</v>
      </c>
      <c r="CN43" s="18">
        <v>0</v>
      </c>
      <c r="CO43" s="13">
        <f t="shared" si="24"/>
        <v>160</v>
      </c>
      <c r="CP43" s="13">
        <v>86</v>
      </c>
      <c r="CQ43" s="13">
        <v>74</v>
      </c>
      <c r="CR43" s="18">
        <v>0</v>
      </c>
      <c r="CS43" s="18">
        <v>0</v>
      </c>
      <c r="CT43" s="18">
        <v>0</v>
      </c>
      <c r="CU43" s="18">
        <v>0</v>
      </c>
      <c r="CV43" s="18">
        <v>0</v>
      </c>
      <c r="CW43" s="18">
        <v>0</v>
      </c>
      <c r="CX43" s="18">
        <v>0</v>
      </c>
      <c r="CY43" s="18">
        <v>0</v>
      </c>
      <c r="CZ43" s="18">
        <v>0</v>
      </c>
      <c r="DA43" s="18">
        <v>0</v>
      </c>
      <c r="DB43" s="18">
        <v>0</v>
      </c>
      <c r="DC43" s="18">
        <v>0</v>
      </c>
      <c r="DD43" s="18">
        <v>0</v>
      </c>
      <c r="DE43" s="18">
        <v>0</v>
      </c>
      <c r="DF43" s="18">
        <v>0</v>
      </c>
      <c r="DG43" s="14">
        <f t="shared" si="33"/>
        <v>7648</v>
      </c>
      <c r="DH43" s="14">
        <f t="shared" si="33"/>
        <v>3589</v>
      </c>
      <c r="DI43" s="14">
        <f t="shared" si="33"/>
        <v>4059</v>
      </c>
    </row>
    <row r="44" spans="1:113" ht="15.75" x14ac:dyDescent="0.2">
      <c r="A44">
        <v>840</v>
      </c>
      <c r="B44" s="12" t="s">
        <v>113</v>
      </c>
      <c r="C44" s="13">
        <f t="shared" si="0"/>
        <v>0</v>
      </c>
      <c r="D44" s="13"/>
      <c r="E44" s="13">
        <v>0</v>
      </c>
      <c r="F44" s="13">
        <f t="shared" si="1"/>
        <v>0</v>
      </c>
      <c r="G44" s="13">
        <v>0</v>
      </c>
      <c r="H44" s="13">
        <v>0</v>
      </c>
      <c r="I44" s="13">
        <f t="shared" si="2"/>
        <v>0</v>
      </c>
      <c r="J44" s="13">
        <v>0</v>
      </c>
      <c r="K44" s="13">
        <v>0</v>
      </c>
      <c r="L44" s="13">
        <f t="shared" si="3"/>
        <v>0</v>
      </c>
      <c r="M44" s="13">
        <v>0</v>
      </c>
      <c r="N44" s="13">
        <v>0</v>
      </c>
      <c r="O44" s="13">
        <f t="shared" si="4"/>
        <v>0</v>
      </c>
      <c r="P44" s="13">
        <v>0</v>
      </c>
      <c r="Q44" s="13">
        <v>0</v>
      </c>
      <c r="R44" s="13">
        <f t="shared" si="5"/>
        <v>3280</v>
      </c>
      <c r="S44" s="13">
        <v>2770</v>
      </c>
      <c r="T44" s="13">
        <v>510</v>
      </c>
      <c r="U44" s="13">
        <f t="shared" si="6"/>
        <v>920</v>
      </c>
      <c r="V44" s="13">
        <f t="shared" si="7"/>
        <v>890</v>
      </c>
      <c r="W44" s="13">
        <f t="shared" si="8"/>
        <v>30</v>
      </c>
      <c r="X44" s="13">
        <f t="shared" si="9"/>
        <v>300</v>
      </c>
      <c r="Y44" s="13">
        <v>0</v>
      </c>
      <c r="Z44" s="13">
        <v>300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f t="shared" si="10"/>
        <v>30</v>
      </c>
      <c r="AL44" s="13">
        <v>30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f t="shared" si="29"/>
        <v>0</v>
      </c>
      <c r="AU44" s="13">
        <f t="shared" si="30"/>
        <v>0</v>
      </c>
      <c r="AV44" s="13">
        <v>0</v>
      </c>
      <c r="AW44" s="13">
        <v>0</v>
      </c>
      <c r="AX44" s="13">
        <f t="shared" si="11"/>
        <v>0</v>
      </c>
      <c r="AY44" s="13">
        <v>0</v>
      </c>
      <c r="AZ44" s="13">
        <v>0</v>
      </c>
      <c r="BA44" s="13">
        <f t="shared" si="12"/>
        <v>0</v>
      </c>
      <c r="BB44" s="13">
        <v>0</v>
      </c>
      <c r="BC44" s="13">
        <v>0</v>
      </c>
      <c r="BD44" s="13">
        <v>0</v>
      </c>
      <c r="BE44" s="13">
        <f t="shared" si="13"/>
        <v>0</v>
      </c>
      <c r="BF44" s="13">
        <v>0</v>
      </c>
      <c r="BG44" s="13">
        <v>0</v>
      </c>
      <c r="BH44" s="13">
        <f t="shared" si="14"/>
        <v>0</v>
      </c>
      <c r="BI44" s="13">
        <v>0</v>
      </c>
      <c r="BJ44" s="13">
        <v>0</v>
      </c>
      <c r="BK44" s="13">
        <f t="shared" si="15"/>
        <v>0</v>
      </c>
      <c r="BL44" s="13">
        <v>0</v>
      </c>
      <c r="BM44" s="13">
        <v>0</v>
      </c>
      <c r="BN44" s="13">
        <f t="shared" si="16"/>
        <v>400</v>
      </c>
      <c r="BO44" s="13">
        <v>400</v>
      </c>
      <c r="BP44" s="13">
        <v>0</v>
      </c>
      <c r="BQ44" s="13">
        <v>0</v>
      </c>
      <c r="BR44" s="13">
        <v>0</v>
      </c>
      <c r="BS44" s="13">
        <v>0</v>
      </c>
      <c r="BT44" s="13">
        <f t="shared" si="17"/>
        <v>0</v>
      </c>
      <c r="BU44" s="13">
        <v>0</v>
      </c>
      <c r="BV44" s="13">
        <v>0</v>
      </c>
      <c r="BW44" s="13">
        <f t="shared" si="18"/>
        <v>0</v>
      </c>
      <c r="BX44" s="13">
        <v>0</v>
      </c>
      <c r="BY44" s="13">
        <v>0</v>
      </c>
      <c r="BZ44" s="13">
        <f t="shared" si="19"/>
        <v>0</v>
      </c>
      <c r="CA44" s="13">
        <v>0</v>
      </c>
      <c r="CB44" s="13">
        <v>0</v>
      </c>
      <c r="CC44" s="13">
        <f t="shared" si="20"/>
        <v>0</v>
      </c>
      <c r="CD44" s="13">
        <v>0</v>
      </c>
      <c r="CE44" s="13">
        <v>0</v>
      </c>
      <c r="CF44" s="13">
        <f t="shared" si="21"/>
        <v>20</v>
      </c>
      <c r="CG44" s="13">
        <v>20</v>
      </c>
      <c r="CH44" s="13">
        <v>0</v>
      </c>
      <c r="CI44" s="13">
        <f t="shared" si="22"/>
        <v>0</v>
      </c>
      <c r="CJ44" s="13">
        <v>0</v>
      </c>
      <c r="CK44" s="13">
        <v>0</v>
      </c>
      <c r="CL44" s="13">
        <f t="shared" si="23"/>
        <v>0</v>
      </c>
      <c r="CM44" s="13">
        <v>0</v>
      </c>
      <c r="CN44" s="13">
        <v>0</v>
      </c>
      <c r="CO44" s="13">
        <f t="shared" si="24"/>
        <v>170</v>
      </c>
      <c r="CP44" s="13">
        <v>170</v>
      </c>
      <c r="CQ44" s="13">
        <v>0</v>
      </c>
      <c r="CR44" s="13">
        <f t="shared" si="25"/>
        <v>0</v>
      </c>
      <c r="CS44" s="13">
        <v>0</v>
      </c>
      <c r="CT44" s="13">
        <v>0</v>
      </c>
      <c r="CU44" s="13">
        <f t="shared" si="31"/>
        <v>0</v>
      </c>
      <c r="CV44" s="13">
        <f t="shared" si="31"/>
        <v>0</v>
      </c>
      <c r="CW44" s="13">
        <f t="shared" si="31"/>
        <v>0</v>
      </c>
      <c r="CX44" s="13">
        <f t="shared" si="32"/>
        <v>0</v>
      </c>
      <c r="CY44" s="13">
        <v>0</v>
      </c>
      <c r="CZ44" s="13">
        <v>0</v>
      </c>
      <c r="DA44" s="13">
        <f t="shared" si="26"/>
        <v>0</v>
      </c>
      <c r="DB44" s="13">
        <v>0</v>
      </c>
      <c r="DC44" s="13">
        <v>0</v>
      </c>
      <c r="DD44" s="13">
        <f t="shared" si="27"/>
        <v>0</v>
      </c>
      <c r="DE44" s="13">
        <v>0</v>
      </c>
      <c r="DF44" s="13"/>
      <c r="DG44" s="14">
        <f t="shared" si="33"/>
        <v>4200</v>
      </c>
      <c r="DH44" s="14">
        <f t="shared" si="33"/>
        <v>3660</v>
      </c>
      <c r="DI44" s="14">
        <f t="shared" si="33"/>
        <v>540</v>
      </c>
    </row>
    <row r="45" spans="1:113" ht="15.75" x14ac:dyDescent="0.2">
      <c r="A45">
        <v>850</v>
      </c>
      <c r="B45" s="12" t="s">
        <v>114</v>
      </c>
      <c r="C45" s="13">
        <f t="shared" si="0"/>
        <v>3030</v>
      </c>
      <c r="D45" s="13">
        <v>3030</v>
      </c>
      <c r="E45" s="13">
        <v>0</v>
      </c>
      <c r="F45" s="13">
        <f t="shared" si="1"/>
        <v>1240</v>
      </c>
      <c r="G45" s="13">
        <v>1000</v>
      </c>
      <c r="H45" s="13">
        <v>240</v>
      </c>
      <c r="I45" s="13">
        <f t="shared" si="2"/>
        <v>0</v>
      </c>
      <c r="J45" s="13">
        <v>0</v>
      </c>
      <c r="K45" s="13">
        <v>0</v>
      </c>
      <c r="L45" s="13">
        <f t="shared" si="3"/>
        <v>1595</v>
      </c>
      <c r="M45" s="13">
        <v>1139</v>
      </c>
      <c r="N45" s="13">
        <v>456</v>
      </c>
      <c r="O45" s="13">
        <f t="shared" si="4"/>
        <v>0</v>
      </c>
      <c r="P45" s="13">
        <v>0</v>
      </c>
      <c r="Q45" s="13">
        <v>0</v>
      </c>
      <c r="R45" s="13">
        <f t="shared" si="5"/>
        <v>8200</v>
      </c>
      <c r="S45" s="13">
        <v>7000</v>
      </c>
      <c r="T45" s="13">
        <v>1200</v>
      </c>
      <c r="U45" s="13">
        <f t="shared" si="6"/>
        <v>1136</v>
      </c>
      <c r="V45" s="13">
        <f t="shared" si="7"/>
        <v>1015</v>
      </c>
      <c r="W45" s="13">
        <f t="shared" si="8"/>
        <v>121</v>
      </c>
      <c r="X45" s="13">
        <f t="shared" si="9"/>
        <v>200</v>
      </c>
      <c r="Y45" s="13">
        <v>0</v>
      </c>
      <c r="Z45" s="13">
        <v>170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30</v>
      </c>
      <c r="AI45" s="13">
        <v>0</v>
      </c>
      <c r="AJ45" s="13">
        <v>0</v>
      </c>
      <c r="AK45" s="13">
        <f t="shared" si="10"/>
        <v>71</v>
      </c>
      <c r="AL45" s="13">
        <v>0</v>
      </c>
      <c r="AM45" s="13">
        <v>66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5</v>
      </c>
      <c r="AT45" s="13">
        <f t="shared" si="29"/>
        <v>0</v>
      </c>
      <c r="AU45" s="13">
        <f t="shared" si="30"/>
        <v>0</v>
      </c>
      <c r="AV45" s="13">
        <v>0</v>
      </c>
      <c r="AW45" s="13">
        <v>0</v>
      </c>
      <c r="AX45" s="13">
        <f t="shared" si="11"/>
        <v>0</v>
      </c>
      <c r="AY45" s="13">
        <v>0</v>
      </c>
      <c r="AZ45" s="13">
        <v>0</v>
      </c>
      <c r="BA45" s="13">
        <f t="shared" si="12"/>
        <v>0</v>
      </c>
      <c r="BB45" s="13">
        <v>0</v>
      </c>
      <c r="BC45" s="13">
        <v>0</v>
      </c>
      <c r="BD45" s="13">
        <v>0</v>
      </c>
      <c r="BE45" s="13">
        <f t="shared" si="13"/>
        <v>0</v>
      </c>
      <c r="BF45" s="13">
        <v>0</v>
      </c>
      <c r="BG45" s="13">
        <v>0</v>
      </c>
      <c r="BH45" s="13">
        <f t="shared" si="14"/>
        <v>100</v>
      </c>
      <c r="BI45" s="13">
        <v>100</v>
      </c>
      <c r="BJ45" s="13">
        <v>0</v>
      </c>
      <c r="BK45" s="13">
        <f t="shared" si="15"/>
        <v>0</v>
      </c>
      <c r="BL45" s="13">
        <v>0</v>
      </c>
      <c r="BM45" s="13">
        <v>0</v>
      </c>
      <c r="BN45" s="13">
        <f t="shared" si="16"/>
        <v>360</v>
      </c>
      <c r="BO45" s="13">
        <v>300</v>
      </c>
      <c r="BP45" s="13">
        <v>0</v>
      </c>
      <c r="BQ45" s="13">
        <v>0</v>
      </c>
      <c r="BR45" s="13">
        <v>0</v>
      </c>
      <c r="BS45" s="13">
        <v>0</v>
      </c>
      <c r="BT45" s="13">
        <f t="shared" si="17"/>
        <v>0</v>
      </c>
      <c r="BU45" s="13">
        <v>0</v>
      </c>
      <c r="BV45" s="13">
        <v>0</v>
      </c>
      <c r="BW45" s="13">
        <f t="shared" si="18"/>
        <v>60</v>
      </c>
      <c r="BX45" s="13">
        <v>60</v>
      </c>
      <c r="BY45" s="13">
        <v>0</v>
      </c>
      <c r="BZ45" s="13">
        <f t="shared" si="19"/>
        <v>0</v>
      </c>
      <c r="CA45" s="13">
        <v>0</v>
      </c>
      <c r="CB45" s="13">
        <v>0</v>
      </c>
      <c r="CC45" s="13">
        <f t="shared" si="20"/>
        <v>0</v>
      </c>
      <c r="CD45" s="13">
        <v>0</v>
      </c>
      <c r="CE45" s="13">
        <v>0</v>
      </c>
      <c r="CF45" s="13">
        <f t="shared" si="21"/>
        <v>150</v>
      </c>
      <c r="CG45" s="13">
        <v>150</v>
      </c>
      <c r="CH45" s="13">
        <v>0</v>
      </c>
      <c r="CI45" s="13">
        <f t="shared" si="22"/>
        <v>0</v>
      </c>
      <c r="CJ45" s="13">
        <v>0</v>
      </c>
      <c r="CK45" s="13">
        <v>0</v>
      </c>
      <c r="CL45" s="13">
        <f t="shared" si="23"/>
        <v>0</v>
      </c>
      <c r="CM45" s="13">
        <v>0</v>
      </c>
      <c r="CN45" s="13">
        <v>0</v>
      </c>
      <c r="CO45" s="13">
        <f t="shared" si="24"/>
        <v>150</v>
      </c>
      <c r="CP45" s="13">
        <v>150</v>
      </c>
      <c r="CQ45" s="13">
        <v>0</v>
      </c>
      <c r="CR45" s="13">
        <f t="shared" si="25"/>
        <v>0</v>
      </c>
      <c r="CS45" s="13">
        <v>0</v>
      </c>
      <c r="CT45" s="13">
        <v>0</v>
      </c>
      <c r="CU45" s="13">
        <f t="shared" si="31"/>
        <v>105</v>
      </c>
      <c r="CV45" s="13">
        <f t="shared" si="31"/>
        <v>55</v>
      </c>
      <c r="CW45" s="13">
        <f t="shared" si="31"/>
        <v>50</v>
      </c>
      <c r="CX45" s="13">
        <f t="shared" si="32"/>
        <v>5</v>
      </c>
      <c r="CY45" s="13">
        <v>5</v>
      </c>
      <c r="CZ45" s="13">
        <v>0</v>
      </c>
      <c r="DA45" s="13">
        <f t="shared" si="26"/>
        <v>100</v>
      </c>
      <c r="DB45" s="13">
        <v>50</v>
      </c>
      <c r="DC45" s="13">
        <v>50</v>
      </c>
      <c r="DD45" s="13">
        <f t="shared" si="27"/>
        <v>0</v>
      </c>
      <c r="DE45" s="13">
        <v>0</v>
      </c>
      <c r="DF45" s="13">
        <v>0</v>
      </c>
      <c r="DG45" s="14">
        <f t="shared" si="33"/>
        <v>15201</v>
      </c>
      <c r="DH45" s="14">
        <f t="shared" si="33"/>
        <v>13184</v>
      </c>
      <c r="DI45" s="14">
        <f t="shared" si="33"/>
        <v>2017</v>
      </c>
    </row>
    <row r="46" spans="1:113" ht="15.75" x14ac:dyDescent="0.2">
      <c r="A46">
        <v>870</v>
      </c>
      <c r="B46" s="12" t="s">
        <v>115</v>
      </c>
      <c r="C46" s="13">
        <f t="shared" si="0"/>
        <v>682</v>
      </c>
      <c r="D46" s="13">
        <v>524</v>
      </c>
      <c r="E46" s="13">
        <v>158</v>
      </c>
      <c r="F46" s="13">
        <f t="shared" si="1"/>
        <v>765</v>
      </c>
      <c r="G46" s="13">
        <v>673</v>
      </c>
      <c r="H46" s="13">
        <v>92</v>
      </c>
      <c r="I46" s="13">
        <f t="shared" si="2"/>
        <v>0</v>
      </c>
      <c r="J46" s="13">
        <v>0</v>
      </c>
      <c r="K46" s="13">
        <v>0</v>
      </c>
      <c r="L46" s="13">
        <f t="shared" si="3"/>
        <v>200</v>
      </c>
      <c r="M46" s="13">
        <v>200</v>
      </c>
      <c r="N46" s="13">
        <v>0</v>
      </c>
      <c r="O46" s="13">
        <f t="shared" si="4"/>
        <v>600</v>
      </c>
      <c r="P46" s="13">
        <v>600</v>
      </c>
      <c r="Q46" s="13">
        <v>0</v>
      </c>
      <c r="R46" s="13">
        <f t="shared" si="5"/>
        <v>2153</v>
      </c>
      <c r="S46" s="13">
        <v>1836</v>
      </c>
      <c r="T46" s="13">
        <v>317</v>
      </c>
      <c r="U46" s="13">
        <f t="shared" si="6"/>
        <v>3700</v>
      </c>
      <c r="V46" s="13">
        <f t="shared" si="7"/>
        <v>2919</v>
      </c>
      <c r="W46" s="13">
        <f t="shared" si="8"/>
        <v>781</v>
      </c>
      <c r="X46" s="13">
        <f t="shared" si="9"/>
        <v>2600</v>
      </c>
      <c r="Y46" s="13">
        <v>0</v>
      </c>
      <c r="Z46" s="13">
        <v>2600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f t="shared" si="10"/>
        <v>781</v>
      </c>
      <c r="AL46" s="13">
        <v>0</v>
      </c>
      <c r="AM46" s="13">
        <v>781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f t="shared" si="29"/>
        <v>0</v>
      </c>
      <c r="AU46" s="13">
        <f t="shared" si="30"/>
        <v>0</v>
      </c>
      <c r="AV46" s="13">
        <v>0</v>
      </c>
      <c r="AW46" s="13">
        <v>0</v>
      </c>
      <c r="AX46" s="13">
        <f t="shared" si="11"/>
        <v>0</v>
      </c>
      <c r="AY46" s="13">
        <v>0</v>
      </c>
      <c r="AZ46" s="13">
        <v>0</v>
      </c>
      <c r="BA46" s="13">
        <f t="shared" si="12"/>
        <v>0</v>
      </c>
      <c r="BB46" s="13">
        <v>0</v>
      </c>
      <c r="BC46" s="13">
        <v>0</v>
      </c>
      <c r="BD46" s="13">
        <v>0</v>
      </c>
      <c r="BE46" s="13">
        <f t="shared" si="13"/>
        <v>0</v>
      </c>
      <c r="BF46" s="13">
        <v>0</v>
      </c>
      <c r="BG46" s="13">
        <v>0</v>
      </c>
      <c r="BH46" s="13">
        <f t="shared" si="14"/>
        <v>0</v>
      </c>
      <c r="BI46" s="13">
        <v>0</v>
      </c>
      <c r="BJ46" s="13">
        <v>0</v>
      </c>
      <c r="BK46" s="13">
        <f t="shared" si="15"/>
        <v>0</v>
      </c>
      <c r="BL46" s="13">
        <v>0</v>
      </c>
      <c r="BM46" s="13">
        <v>0</v>
      </c>
      <c r="BN46" s="13">
        <f t="shared" si="16"/>
        <v>200</v>
      </c>
      <c r="BO46" s="13">
        <v>200</v>
      </c>
      <c r="BP46" s="13">
        <v>0</v>
      </c>
      <c r="BQ46" s="13">
        <v>0</v>
      </c>
      <c r="BR46" s="13">
        <v>0</v>
      </c>
      <c r="BS46" s="13">
        <v>0</v>
      </c>
      <c r="BT46" s="13">
        <f t="shared" si="17"/>
        <v>0</v>
      </c>
      <c r="BU46" s="13">
        <v>0</v>
      </c>
      <c r="BV46" s="13">
        <v>0</v>
      </c>
      <c r="BW46" s="13">
        <f t="shared" si="18"/>
        <v>0</v>
      </c>
      <c r="BX46" s="13">
        <v>0</v>
      </c>
      <c r="BY46" s="13">
        <v>0</v>
      </c>
      <c r="BZ46" s="13">
        <f t="shared" si="19"/>
        <v>0</v>
      </c>
      <c r="CA46" s="13">
        <v>0</v>
      </c>
      <c r="CB46" s="13">
        <v>0</v>
      </c>
      <c r="CC46" s="13">
        <f t="shared" si="20"/>
        <v>0</v>
      </c>
      <c r="CD46" s="13">
        <v>0</v>
      </c>
      <c r="CE46" s="13">
        <v>0</v>
      </c>
      <c r="CF46" s="13">
        <f t="shared" si="21"/>
        <v>119</v>
      </c>
      <c r="CG46" s="13">
        <v>119</v>
      </c>
      <c r="CH46" s="13">
        <v>0</v>
      </c>
      <c r="CI46" s="13">
        <f t="shared" si="22"/>
        <v>0</v>
      </c>
      <c r="CJ46" s="13">
        <v>0</v>
      </c>
      <c r="CK46" s="13">
        <v>0</v>
      </c>
      <c r="CL46" s="13">
        <f t="shared" si="23"/>
        <v>0</v>
      </c>
      <c r="CM46" s="13">
        <v>0</v>
      </c>
      <c r="CN46" s="13">
        <v>0</v>
      </c>
      <c r="CO46" s="13">
        <f t="shared" si="24"/>
        <v>0</v>
      </c>
      <c r="CP46" s="13">
        <v>0</v>
      </c>
      <c r="CQ46" s="13">
        <v>0</v>
      </c>
      <c r="CR46" s="13">
        <f t="shared" si="25"/>
        <v>0</v>
      </c>
      <c r="CS46" s="13">
        <v>0</v>
      </c>
      <c r="CT46" s="13">
        <v>0</v>
      </c>
      <c r="CU46" s="13">
        <f t="shared" si="31"/>
        <v>0</v>
      </c>
      <c r="CV46" s="13">
        <f t="shared" si="31"/>
        <v>0</v>
      </c>
      <c r="CW46" s="13">
        <f t="shared" si="31"/>
        <v>0</v>
      </c>
      <c r="CX46" s="13">
        <f t="shared" si="32"/>
        <v>0</v>
      </c>
      <c r="CY46" s="13">
        <v>0</v>
      </c>
      <c r="CZ46" s="13">
        <v>0</v>
      </c>
      <c r="DA46" s="13">
        <f t="shared" si="26"/>
        <v>0</v>
      </c>
      <c r="DB46" s="13">
        <v>0</v>
      </c>
      <c r="DC46" s="13">
        <v>0</v>
      </c>
      <c r="DD46" s="13">
        <f t="shared" si="27"/>
        <v>0</v>
      </c>
      <c r="DE46" s="13"/>
      <c r="DF46" s="13"/>
      <c r="DG46" s="14">
        <f t="shared" si="33"/>
        <v>8100</v>
      </c>
      <c r="DH46" s="14">
        <f t="shared" si="33"/>
        <v>6752</v>
      </c>
      <c r="DI46" s="14">
        <f t="shared" si="33"/>
        <v>1348</v>
      </c>
    </row>
    <row r="47" spans="1:113" ht="15.75" x14ac:dyDescent="0.2">
      <c r="A47">
        <v>720</v>
      </c>
      <c r="B47" s="12" t="s">
        <v>116</v>
      </c>
      <c r="C47" s="13">
        <f t="shared" si="0"/>
        <v>0</v>
      </c>
      <c r="D47" s="13"/>
      <c r="E47" s="13"/>
      <c r="F47" s="13">
        <f t="shared" si="1"/>
        <v>0</v>
      </c>
      <c r="G47" s="13"/>
      <c r="H47" s="13"/>
      <c r="I47" s="13">
        <f t="shared" si="2"/>
        <v>0</v>
      </c>
      <c r="J47" s="13"/>
      <c r="K47" s="13"/>
      <c r="L47" s="13">
        <f t="shared" si="3"/>
        <v>0</v>
      </c>
      <c r="M47" s="13"/>
      <c r="N47" s="13"/>
      <c r="O47" s="13">
        <f t="shared" si="4"/>
        <v>0</v>
      </c>
      <c r="P47" s="13"/>
      <c r="Q47" s="13"/>
      <c r="R47" s="13">
        <f t="shared" si="5"/>
        <v>5732</v>
      </c>
      <c r="S47" s="13">
        <v>2866</v>
      </c>
      <c r="T47" s="13">
        <v>2866</v>
      </c>
      <c r="U47" s="13">
        <f t="shared" si="6"/>
        <v>2544</v>
      </c>
      <c r="V47" s="13">
        <f t="shared" si="7"/>
        <v>1272</v>
      </c>
      <c r="W47" s="13">
        <f t="shared" si="8"/>
        <v>1272</v>
      </c>
      <c r="X47" s="13">
        <f t="shared" si="9"/>
        <v>1272</v>
      </c>
      <c r="Y47" s="13">
        <v>1272</v>
      </c>
      <c r="Z47" s="13">
        <v>0</v>
      </c>
      <c r="AA47" s="13">
        <v>0</v>
      </c>
      <c r="AB47" s="13">
        <v>0</v>
      </c>
      <c r="AC47" s="13"/>
      <c r="AD47" s="13"/>
      <c r="AE47" s="13"/>
      <c r="AF47" s="13"/>
      <c r="AG47" s="13"/>
      <c r="AH47" s="13"/>
      <c r="AI47" s="13"/>
      <c r="AJ47" s="13"/>
      <c r="AK47" s="13">
        <f t="shared" si="10"/>
        <v>1272</v>
      </c>
      <c r="AL47" s="13">
        <v>1272</v>
      </c>
      <c r="AM47" s="13"/>
      <c r="AN47" s="13"/>
      <c r="AO47" s="13"/>
      <c r="AP47" s="13"/>
      <c r="AQ47" s="13"/>
      <c r="AR47" s="13"/>
      <c r="AS47" s="13"/>
      <c r="AT47" s="13">
        <f t="shared" si="29"/>
        <v>0</v>
      </c>
      <c r="AU47" s="13">
        <f t="shared" si="30"/>
        <v>0</v>
      </c>
      <c r="AV47" s="13"/>
      <c r="AW47" s="13"/>
      <c r="AX47" s="13">
        <f t="shared" si="11"/>
        <v>0</v>
      </c>
      <c r="AY47" s="13"/>
      <c r="AZ47" s="13"/>
      <c r="BA47" s="13">
        <f t="shared" si="12"/>
        <v>0</v>
      </c>
      <c r="BB47" s="13"/>
      <c r="BC47" s="13"/>
      <c r="BD47" s="13"/>
      <c r="BE47" s="13">
        <f t="shared" si="13"/>
        <v>0</v>
      </c>
      <c r="BF47" s="13"/>
      <c r="BG47" s="13"/>
      <c r="BH47" s="13">
        <f t="shared" si="14"/>
        <v>0</v>
      </c>
      <c r="BI47" s="13"/>
      <c r="BJ47" s="13"/>
      <c r="BK47" s="13">
        <f t="shared" si="15"/>
        <v>0</v>
      </c>
      <c r="BL47" s="13"/>
      <c r="BM47" s="13"/>
      <c r="BN47" s="13">
        <f t="shared" si="16"/>
        <v>0</v>
      </c>
      <c r="BO47" s="13"/>
      <c r="BP47" s="13"/>
      <c r="BQ47" s="13"/>
      <c r="BR47" s="13"/>
      <c r="BS47" s="13"/>
      <c r="BT47" s="13">
        <f t="shared" si="17"/>
        <v>0</v>
      </c>
      <c r="BU47" s="13"/>
      <c r="BV47" s="13"/>
      <c r="BW47" s="13">
        <f t="shared" si="18"/>
        <v>0</v>
      </c>
      <c r="BX47" s="13"/>
      <c r="BY47" s="13"/>
      <c r="BZ47" s="13">
        <f t="shared" si="19"/>
        <v>0</v>
      </c>
      <c r="CA47" s="13"/>
      <c r="CB47" s="13"/>
      <c r="CC47" s="13">
        <f t="shared" si="20"/>
        <v>0</v>
      </c>
      <c r="CD47" s="13"/>
      <c r="CE47" s="13"/>
      <c r="CF47" s="13">
        <f t="shared" si="21"/>
        <v>0</v>
      </c>
      <c r="CG47" s="13"/>
      <c r="CH47" s="13"/>
      <c r="CI47" s="13">
        <f t="shared" si="22"/>
        <v>0</v>
      </c>
      <c r="CJ47" s="13"/>
      <c r="CK47" s="13"/>
      <c r="CL47" s="13">
        <f t="shared" si="23"/>
        <v>0</v>
      </c>
      <c r="CM47" s="13"/>
      <c r="CN47" s="13"/>
      <c r="CO47" s="13">
        <f t="shared" si="24"/>
        <v>0</v>
      </c>
      <c r="CP47" s="13"/>
      <c r="CQ47" s="13"/>
      <c r="CR47" s="13">
        <f t="shared" si="25"/>
        <v>0</v>
      </c>
      <c r="CS47" s="13"/>
      <c r="CT47" s="13"/>
      <c r="CU47" s="13">
        <f t="shared" si="31"/>
        <v>0</v>
      </c>
      <c r="CV47" s="13">
        <f t="shared" si="31"/>
        <v>0</v>
      </c>
      <c r="CW47" s="13">
        <f t="shared" si="31"/>
        <v>0</v>
      </c>
      <c r="CX47" s="13">
        <f t="shared" si="32"/>
        <v>0</v>
      </c>
      <c r="CY47" s="13"/>
      <c r="CZ47" s="13"/>
      <c r="DA47" s="13">
        <f t="shared" si="26"/>
        <v>0</v>
      </c>
      <c r="DB47" s="13"/>
      <c r="DC47" s="13"/>
      <c r="DD47" s="13">
        <f t="shared" si="27"/>
        <v>0</v>
      </c>
      <c r="DE47" s="13"/>
      <c r="DF47" s="13"/>
      <c r="DG47" s="14">
        <f t="shared" si="33"/>
        <v>8276</v>
      </c>
      <c r="DH47" s="14">
        <f t="shared" si="33"/>
        <v>4138</v>
      </c>
      <c r="DI47" s="14">
        <f t="shared" si="33"/>
        <v>4138</v>
      </c>
    </row>
    <row r="48" spans="1:113" ht="15.75" x14ac:dyDescent="0.2">
      <c r="A48">
        <v>880</v>
      </c>
      <c r="B48" s="12" t="s">
        <v>117</v>
      </c>
      <c r="C48" s="13">
        <f t="shared" si="0"/>
        <v>1800</v>
      </c>
      <c r="D48" s="13">
        <v>1200</v>
      </c>
      <c r="E48" s="13">
        <v>600</v>
      </c>
      <c r="F48" s="13">
        <f t="shared" si="1"/>
        <v>770</v>
      </c>
      <c r="G48" s="13">
        <v>650</v>
      </c>
      <c r="H48" s="13">
        <v>120</v>
      </c>
      <c r="I48" s="13">
        <f t="shared" si="2"/>
        <v>0</v>
      </c>
      <c r="J48" s="13">
        <v>0</v>
      </c>
      <c r="K48" s="13">
        <v>0</v>
      </c>
      <c r="L48" s="13">
        <f t="shared" si="3"/>
        <v>2000</v>
      </c>
      <c r="M48" s="13">
        <v>2000</v>
      </c>
      <c r="N48" s="13">
        <v>0</v>
      </c>
      <c r="O48" s="13">
        <f t="shared" si="4"/>
        <v>6000</v>
      </c>
      <c r="P48" s="13">
        <v>6000</v>
      </c>
      <c r="Q48" s="13">
        <v>0</v>
      </c>
      <c r="R48" s="13">
        <f t="shared" si="5"/>
        <v>0</v>
      </c>
      <c r="S48" s="13">
        <v>0</v>
      </c>
      <c r="T48" s="13">
        <v>0</v>
      </c>
      <c r="U48" s="13">
        <f t="shared" si="6"/>
        <v>0</v>
      </c>
      <c r="V48" s="13">
        <f t="shared" si="7"/>
        <v>0</v>
      </c>
      <c r="W48" s="13">
        <f t="shared" si="8"/>
        <v>0</v>
      </c>
      <c r="X48" s="13">
        <f t="shared" si="9"/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f t="shared" si="10"/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f t="shared" si="29"/>
        <v>0</v>
      </c>
      <c r="AU48" s="13">
        <f t="shared" si="30"/>
        <v>0</v>
      </c>
      <c r="AV48" s="13">
        <v>0</v>
      </c>
      <c r="AW48" s="13">
        <v>0</v>
      </c>
      <c r="AX48" s="13">
        <f t="shared" si="11"/>
        <v>0</v>
      </c>
      <c r="AY48" s="13">
        <v>0</v>
      </c>
      <c r="AZ48" s="13">
        <v>0</v>
      </c>
      <c r="BA48" s="13">
        <f t="shared" si="12"/>
        <v>0</v>
      </c>
      <c r="BB48" s="13">
        <v>0</v>
      </c>
      <c r="BC48" s="13">
        <v>0</v>
      </c>
      <c r="BD48" s="13">
        <v>0</v>
      </c>
      <c r="BE48" s="13">
        <f t="shared" si="13"/>
        <v>0</v>
      </c>
      <c r="BF48" s="13">
        <v>0</v>
      </c>
      <c r="BG48" s="13">
        <v>0</v>
      </c>
      <c r="BH48" s="13">
        <f t="shared" si="14"/>
        <v>0</v>
      </c>
      <c r="BI48" s="13">
        <v>0</v>
      </c>
      <c r="BJ48" s="13">
        <v>0</v>
      </c>
      <c r="BK48" s="13">
        <f t="shared" si="15"/>
        <v>0</v>
      </c>
      <c r="BL48" s="13">
        <v>0</v>
      </c>
      <c r="BM48" s="13">
        <v>0</v>
      </c>
      <c r="BN48" s="13">
        <f t="shared" si="16"/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f t="shared" si="17"/>
        <v>0</v>
      </c>
      <c r="BU48" s="13">
        <v>0</v>
      </c>
      <c r="BV48" s="13">
        <v>0</v>
      </c>
      <c r="BW48" s="13">
        <f t="shared" si="18"/>
        <v>0</v>
      </c>
      <c r="BX48" s="13">
        <v>0</v>
      </c>
      <c r="BY48" s="13">
        <v>0</v>
      </c>
      <c r="BZ48" s="13">
        <f t="shared" si="19"/>
        <v>0</v>
      </c>
      <c r="CA48" s="13">
        <v>0</v>
      </c>
      <c r="CB48" s="13">
        <v>0</v>
      </c>
      <c r="CC48" s="13">
        <f t="shared" si="20"/>
        <v>0</v>
      </c>
      <c r="CD48" s="13">
        <v>0</v>
      </c>
      <c r="CE48" s="13">
        <v>0</v>
      </c>
      <c r="CF48" s="13">
        <f t="shared" si="21"/>
        <v>0</v>
      </c>
      <c r="CG48" s="13">
        <v>0</v>
      </c>
      <c r="CH48" s="13">
        <v>0</v>
      </c>
      <c r="CI48" s="13">
        <f t="shared" si="22"/>
        <v>0</v>
      </c>
      <c r="CJ48" s="13">
        <v>0</v>
      </c>
      <c r="CK48" s="13">
        <v>0</v>
      </c>
      <c r="CL48" s="13">
        <f t="shared" si="23"/>
        <v>0</v>
      </c>
      <c r="CM48" s="13">
        <v>0</v>
      </c>
      <c r="CN48" s="13">
        <v>0</v>
      </c>
      <c r="CO48" s="13">
        <f t="shared" si="24"/>
        <v>0</v>
      </c>
      <c r="CP48" s="13">
        <v>0</v>
      </c>
      <c r="CQ48" s="13">
        <v>0</v>
      </c>
      <c r="CR48" s="13">
        <f t="shared" si="25"/>
        <v>0</v>
      </c>
      <c r="CS48" s="13">
        <v>0</v>
      </c>
      <c r="CT48" s="13">
        <v>0</v>
      </c>
      <c r="CU48" s="13">
        <f t="shared" si="31"/>
        <v>0</v>
      </c>
      <c r="CV48" s="13">
        <f t="shared" si="31"/>
        <v>0</v>
      </c>
      <c r="CW48" s="13">
        <f t="shared" si="31"/>
        <v>0</v>
      </c>
      <c r="CX48" s="13">
        <f t="shared" si="32"/>
        <v>0</v>
      </c>
      <c r="CY48" s="13">
        <v>0</v>
      </c>
      <c r="CZ48" s="13">
        <v>0</v>
      </c>
      <c r="DA48" s="13">
        <f t="shared" si="26"/>
        <v>0</v>
      </c>
      <c r="DB48" s="13">
        <v>0</v>
      </c>
      <c r="DC48" s="13">
        <v>0</v>
      </c>
      <c r="DD48" s="13">
        <f t="shared" si="27"/>
        <v>0</v>
      </c>
      <c r="DE48" s="13"/>
      <c r="DF48" s="13"/>
      <c r="DG48" s="14">
        <f t="shared" si="33"/>
        <v>10570</v>
      </c>
      <c r="DH48" s="14">
        <f t="shared" si="33"/>
        <v>9850</v>
      </c>
      <c r="DI48" s="14">
        <f t="shared" si="33"/>
        <v>720</v>
      </c>
    </row>
    <row r="49" spans="1:113" s="3" customFormat="1" ht="15.75" x14ac:dyDescent="0.25">
      <c r="A49" s="3">
        <v>320</v>
      </c>
      <c r="B49" s="12" t="s">
        <v>118</v>
      </c>
      <c r="C49" s="18">
        <v>0</v>
      </c>
      <c r="D49" s="18">
        <v>0</v>
      </c>
      <c r="E49" s="18">
        <v>0</v>
      </c>
      <c r="F49" s="13">
        <f t="shared" si="1"/>
        <v>14526</v>
      </c>
      <c r="G49" s="13">
        <v>11019</v>
      </c>
      <c r="H49" s="13">
        <v>3507</v>
      </c>
      <c r="I49" s="13">
        <f t="shared" si="2"/>
        <v>19894</v>
      </c>
      <c r="J49" s="13">
        <v>13877</v>
      </c>
      <c r="K49" s="13">
        <v>6017</v>
      </c>
      <c r="L49" s="13">
        <f t="shared" si="3"/>
        <v>6150</v>
      </c>
      <c r="M49" s="13">
        <v>6150</v>
      </c>
      <c r="N49" s="13">
        <v>0</v>
      </c>
      <c r="O49" s="13">
        <f t="shared" si="4"/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f t="shared" si="6"/>
        <v>8150</v>
      </c>
      <c r="V49" s="13">
        <f t="shared" si="7"/>
        <v>8150</v>
      </c>
      <c r="W49" s="13">
        <f t="shared" si="8"/>
        <v>0</v>
      </c>
      <c r="X49" s="13">
        <f t="shared" si="9"/>
        <v>8150</v>
      </c>
      <c r="Y49" s="13">
        <v>8150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8">
        <v>0</v>
      </c>
      <c r="BL49" s="18">
        <v>0</v>
      </c>
      <c r="BM49" s="18">
        <v>0</v>
      </c>
      <c r="BN49" s="18">
        <v>0</v>
      </c>
      <c r="BO49" s="18">
        <v>0</v>
      </c>
      <c r="BP49" s="18">
        <v>0</v>
      </c>
      <c r="BQ49" s="18">
        <v>0</v>
      </c>
      <c r="BR49" s="18">
        <v>0</v>
      </c>
      <c r="BS49" s="18">
        <v>0</v>
      </c>
      <c r="BT49" s="18">
        <v>0</v>
      </c>
      <c r="BU49" s="18">
        <v>0</v>
      </c>
      <c r="BV49" s="18">
        <v>0</v>
      </c>
      <c r="BW49" s="18">
        <v>0</v>
      </c>
      <c r="BX49" s="18">
        <v>0</v>
      </c>
      <c r="BY49" s="18"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8">
        <v>0</v>
      </c>
      <c r="CG49" s="18">
        <v>0</v>
      </c>
      <c r="CH49" s="18">
        <v>0</v>
      </c>
      <c r="CI49" s="18">
        <v>0</v>
      </c>
      <c r="CJ49" s="18">
        <v>0</v>
      </c>
      <c r="CK49" s="18">
        <v>0</v>
      </c>
      <c r="CL49" s="18">
        <v>0</v>
      </c>
      <c r="CM49" s="18">
        <v>0</v>
      </c>
      <c r="CN49" s="18">
        <v>0</v>
      </c>
      <c r="CO49" s="18">
        <v>0</v>
      </c>
      <c r="CP49" s="18">
        <v>0</v>
      </c>
      <c r="CQ49" s="18">
        <v>0</v>
      </c>
      <c r="CR49" s="18">
        <v>0</v>
      </c>
      <c r="CS49" s="18">
        <v>0</v>
      </c>
      <c r="CT49" s="18">
        <v>0</v>
      </c>
      <c r="CU49" s="18">
        <v>0</v>
      </c>
      <c r="CV49" s="18">
        <v>0</v>
      </c>
      <c r="CW49" s="18">
        <v>0</v>
      </c>
      <c r="CX49" s="18">
        <v>0</v>
      </c>
      <c r="CY49" s="18">
        <v>0</v>
      </c>
      <c r="CZ49" s="18">
        <v>0</v>
      </c>
      <c r="DA49" s="18">
        <v>0</v>
      </c>
      <c r="DB49" s="18">
        <v>0</v>
      </c>
      <c r="DC49" s="18">
        <v>0</v>
      </c>
      <c r="DD49" s="18">
        <v>0</v>
      </c>
      <c r="DE49" s="18">
        <v>0</v>
      </c>
      <c r="DF49" s="18">
        <v>0</v>
      </c>
      <c r="DG49" s="14">
        <f t="shared" si="33"/>
        <v>48720</v>
      </c>
      <c r="DH49" s="14">
        <f t="shared" si="33"/>
        <v>39196</v>
      </c>
      <c r="DI49" s="14">
        <f t="shared" si="33"/>
        <v>9524</v>
      </c>
    </row>
    <row r="50" spans="1:113" ht="15.75" x14ac:dyDescent="0.2">
      <c r="A50">
        <v>270</v>
      </c>
      <c r="B50" s="12" t="s">
        <v>119</v>
      </c>
      <c r="C50" s="13">
        <f t="shared" si="0"/>
        <v>0</v>
      </c>
      <c r="D50" s="13"/>
      <c r="E50" s="13"/>
      <c r="F50" s="13">
        <f t="shared" si="1"/>
        <v>4700</v>
      </c>
      <c r="G50" s="13">
        <v>4700</v>
      </c>
      <c r="H50" s="13"/>
      <c r="I50" s="13">
        <f t="shared" si="2"/>
        <v>0</v>
      </c>
      <c r="J50" s="13"/>
      <c r="K50" s="13"/>
      <c r="L50" s="13">
        <f t="shared" si="3"/>
        <v>0</v>
      </c>
      <c r="M50" s="13"/>
      <c r="N50" s="13"/>
      <c r="O50" s="13">
        <f t="shared" si="4"/>
        <v>0</v>
      </c>
      <c r="P50" s="13"/>
      <c r="Q50" s="13"/>
      <c r="R50" s="13">
        <f t="shared" si="5"/>
        <v>0</v>
      </c>
      <c r="S50" s="13"/>
      <c r="T50" s="13"/>
      <c r="U50" s="13">
        <f t="shared" si="6"/>
        <v>0</v>
      </c>
      <c r="V50" s="13">
        <f t="shared" si="7"/>
        <v>0</v>
      </c>
      <c r="W50" s="13">
        <f t="shared" si="8"/>
        <v>0</v>
      </c>
      <c r="X50" s="13">
        <f t="shared" si="9"/>
        <v>0</v>
      </c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>
        <f t="shared" si="10"/>
        <v>0</v>
      </c>
      <c r="AL50" s="13"/>
      <c r="AM50" s="13"/>
      <c r="AN50" s="13"/>
      <c r="AO50" s="13"/>
      <c r="AP50" s="13"/>
      <c r="AQ50" s="13"/>
      <c r="AR50" s="13"/>
      <c r="AS50" s="13"/>
      <c r="AT50" s="13">
        <f t="shared" si="29"/>
        <v>0</v>
      </c>
      <c r="AU50" s="13">
        <f t="shared" si="30"/>
        <v>0</v>
      </c>
      <c r="AV50" s="13"/>
      <c r="AW50" s="13"/>
      <c r="AX50" s="13">
        <f t="shared" si="11"/>
        <v>0</v>
      </c>
      <c r="AY50" s="13"/>
      <c r="AZ50" s="13"/>
      <c r="BA50" s="13">
        <f t="shared" si="12"/>
        <v>0</v>
      </c>
      <c r="BB50" s="13"/>
      <c r="BC50" s="13"/>
      <c r="BD50" s="13"/>
      <c r="BE50" s="13">
        <f t="shared" si="13"/>
        <v>0</v>
      </c>
      <c r="BF50" s="13"/>
      <c r="BG50" s="13"/>
      <c r="BH50" s="13">
        <f t="shared" si="14"/>
        <v>0</v>
      </c>
      <c r="BI50" s="13"/>
      <c r="BJ50" s="13"/>
      <c r="BK50" s="13">
        <f t="shared" si="15"/>
        <v>0</v>
      </c>
      <c r="BL50" s="13"/>
      <c r="BM50" s="13"/>
      <c r="BN50" s="13">
        <f t="shared" si="16"/>
        <v>0</v>
      </c>
      <c r="BO50" s="13"/>
      <c r="BP50" s="13"/>
      <c r="BQ50" s="13"/>
      <c r="BR50" s="13"/>
      <c r="BS50" s="13"/>
      <c r="BT50" s="13">
        <f t="shared" si="17"/>
        <v>0</v>
      </c>
      <c r="BU50" s="13"/>
      <c r="BV50" s="13"/>
      <c r="BW50" s="13">
        <f t="shared" si="18"/>
        <v>0</v>
      </c>
      <c r="BX50" s="13"/>
      <c r="BY50" s="13"/>
      <c r="BZ50" s="13">
        <f t="shared" si="19"/>
        <v>0</v>
      </c>
      <c r="CA50" s="13"/>
      <c r="CB50" s="13"/>
      <c r="CC50" s="13">
        <f t="shared" si="20"/>
        <v>0</v>
      </c>
      <c r="CD50" s="13"/>
      <c r="CE50" s="13"/>
      <c r="CF50" s="13">
        <f t="shared" si="21"/>
        <v>0</v>
      </c>
      <c r="CG50" s="13"/>
      <c r="CH50" s="13"/>
      <c r="CI50" s="13">
        <f t="shared" si="22"/>
        <v>0</v>
      </c>
      <c r="CJ50" s="13"/>
      <c r="CK50" s="13"/>
      <c r="CL50" s="13">
        <f t="shared" si="23"/>
        <v>0</v>
      </c>
      <c r="CM50" s="13"/>
      <c r="CN50" s="13"/>
      <c r="CO50" s="13">
        <f t="shared" si="24"/>
        <v>0</v>
      </c>
      <c r="CP50" s="13"/>
      <c r="CQ50" s="13"/>
      <c r="CR50" s="13">
        <f t="shared" si="25"/>
        <v>0</v>
      </c>
      <c r="CS50" s="13"/>
      <c r="CT50" s="13"/>
      <c r="CU50" s="13">
        <f t="shared" si="31"/>
        <v>0</v>
      </c>
      <c r="CV50" s="13">
        <f t="shared" si="31"/>
        <v>0</v>
      </c>
      <c r="CW50" s="13">
        <f t="shared" si="31"/>
        <v>0</v>
      </c>
      <c r="CX50" s="13">
        <f t="shared" si="32"/>
        <v>0</v>
      </c>
      <c r="CY50" s="13"/>
      <c r="CZ50" s="13"/>
      <c r="DA50" s="13">
        <f t="shared" si="26"/>
        <v>0</v>
      </c>
      <c r="DB50" s="13"/>
      <c r="DC50" s="13"/>
      <c r="DD50" s="13">
        <f t="shared" si="27"/>
        <v>0</v>
      </c>
      <c r="DE50" s="13"/>
      <c r="DF50" s="13"/>
      <c r="DG50" s="14">
        <f t="shared" si="33"/>
        <v>4700</v>
      </c>
      <c r="DH50" s="14">
        <f t="shared" si="33"/>
        <v>4700</v>
      </c>
      <c r="DI50" s="14">
        <f t="shared" si="33"/>
        <v>0</v>
      </c>
    </row>
    <row r="51" spans="1:113" ht="15.75" x14ac:dyDescent="0.2">
      <c r="A51">
        <v>300</v>
      </c>
      <c r="B51" s="12" t="s">
        <v>120</v>
      </c>
      <c r="C51" s="13">
        <f t="shared" si="0"/>
        <v>0</v>
      </c>
      <c r="D51" s="13"/>
      <c r="E51" s="13"/>
      <c r="F51" s="13">
        <f t="shared" si="1"/>
        <v>2200</v>
      </c>
      <c r="G51" s="13">
        <v>0</v>
      </c>
      <c r="H51" s="13">
        <v>2200</v>
      </c>
      <c r="I51" s="13">
        <f t="shared" si="2"/>
        <v>0</v>
      </c>
      <c r="J51" s="13">
        <v>0</v>
      </c>
      <c r="K51" s="13">
        <v>0</v>
      </c>
      <c r="L51" s="13">
        <f t="shared" si="3"/>
        <v>0</v>
      </c>
      <c r="M51" s="13">
        <v>0</v>
      </c>
      <c r="N51" s="13">
        <v>0</v>
      </c>
      <c r="O51" s="13">
        <f t="shared" si="4"/>
        <v>0</v>
      </c>
      <c r="P51" s="13">
        <v>0</v>
      </c>
      <c r="Q51" s="13">
        <v>0</v>
      </c>
      <c r="R51" s="13">
        <f t="shared" si="5"/>
        <v>4200</v>
      </c>
      <c r="S51" s="13">
        <v>0</v>
      </c>
      <c r="T51" s="13">
        <v>4200</v>
      </c>
      <c r="U51" s="13">
        <f t="shared" si="6"/>
        <v>5320</v>
      </c>
      <c r="V51" s="13">
        <f t="shared" si="7"/>
        <v>0</v>
      </c>
      <c r="W51" s="13">
        <f t="shared" si="8"/>
        <v>5320</v>
      </c>
      <c r="X51" s="13">
        <f t="shared" si="9"/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f t="shared" si="10"/>
        <v>4500</v>
      </c>
      <c r="AL51" s="13">
        <v>0</v>
      </c>
      <c r="AM51" s="13">
        <v>4500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f t="shared" si="29"/>
        <v>0</v>
      </c>
      <c r="AU51" s="13">
        <f t="shared" si="30"/>
        <v>0</v>
      </c>
      <c r="AV51" s="13">
        <v>0</v>
      </c>
      <c r="AW51" s="13">
        <v>0</v>
      </c>
      <c r="AX51" s="13">
        <f t="shared" si="11"/>
        <v>0</v>
      </c>
      <c r="AY51" s="13">
        <v>0</v>
      </c>
      <c r="AZ51" s="13">
        <v>0</v>
      </c>
      <c r="BA51" s="13">
        <f t="shared" si="12"/>
        <v>0</v>
      </c>
      <c r="BB51" s="13">
        <v>0</v>
      </c>
      <c r="BC51" s="13">
        <v>0</v>
      </c>
      <c r="BD51" s="13">
        <v>0</v>
      </c>
      <c r="BE51" s="13">
        <f t="shared" si="13"/>
        <v>0</v>
      </c>
      <c r="BF51" s="13">
        <v>0</v>
      </c>
      <c r="BG51" s="13">
        <v>0</v>
      </c>
      <c r="BH51" s="13">
        <f t="shared" si="14"/>
        <v>0</v>
      </c>
      <c r="BI51" s="13">
        <v>0</v>
      </c>
      <c r="BJ51" s="13">
        <v>0</v>
      </c>
      <c r="BK51" s="13">
        <f t="shared" si="15"/>
        <v>0</v>
      </c>
      <c r="BL51" s="13">
        <v>0</v>
      </c>
      <c r="BM51" s="13">
        <v>0</v>
      </c>
      <c r="BN51" s="13">
        <f t="shared" si="16"/>
        <v>420</v>
      </c>
      <c r="BO51" s="13">
        <v>0</v>
      </c>
      <c r="BP51" s="13">
        <v>420</v>
      </c>
      <c r="BQ51" s="13">
        <v>0</v>
      </c>
      <c r="BR51" s="13">
        <v>0</v>
      </c>
      <c r="BS51" s="13">
        <v>0</v>
      </c>
      <c r="BT51" s="13">
        <f t="shared" si="17"/>
        <v>0</v>
      </c>
      <c r="BU51" s="13">
        <v>0</v>
      </c>
      <c r="BV51" s="13">
        <v>0</v>
      </c>
      <c r="BW51" s="13">
        <f t="shared" si="18"/>
        <v>0</v>
      </c>
      <c r="BX51" s="13">
        <v>0</v>
      </c>
      <c r="BY51" s="13">
        <v>0</v>
      </c>
      <c r="BZ51" s="13">
        <f t="shared" si="19"/>
        <v>0</v>
      </c>
      <c r="CA51" s="13">
        <v>0</v>
      </c>
      <c r="CB51" s="13">
        <v>0</v>
      </c>
      <c r="CC51" s="13">
        <f t="shared" si="20"/>
        <v>0</v>
      </c>
      <c r="CD51" s="13">
        <v>0</v>
      </c>
      <c r="CE51" s="13">
        <v>0</v>
      </c>
      <c r="CF51" s="13">
        <f t="shared" si="21"/>
        <v>0</v>
      </c>
      <c r="CG51" s="13">
        <v>0</v>
      </c>
      <c r="CH51" s="13">
        <v>0</v>
      </c>
      <c r="CI51" s="13">
        <f t="shared" si="22"/>
        <v>400</v>
      </c>
      <c r="CJ51" s="13">
        <v>0</v>
      </c>
      <c r="CK51" s="13">
        <v>400</v>
      </c>
      <c r="CL51" s="13">
        <f t="shared" si="23"/>
        <v>0</v>
      </c>
      <c r="CM51" s="13">
        <v>0</v>
      </c>
      <c r="CN51" s="13">
        <v>0</v>
      </c>
      <c r="CO51" s="13">
        <f t="shared" si="24"/>
        <v>0</v>
      </c>
      <c r="CP51" s="13">
        <v>0</v>
      </c>
      <c r="CQ51" s="13">
        <v>0</v>
      </c>
      <c r="CR51" s="13">
        <f t="shared" si="25"/>
        <v>0</v>
      </c>
      <c r="CS51" s="13">
        <v>0</v>
      </c>
      <c r="CT51" s="13">
        <v>0</v>
      </c>
      <c r="CU51" s="13">
        <f t="shared" si="31"/>
        <v>0</v>
      </c>
      <c r="CV51" s="13">
        <f t="shared" si="31"/>
        <v>0</v>
      </c>
      <c r="CW51" s="13">
        <f t="shared" si="31"/>
        <v>0</v>
      </c>
      <c r="CX51" s="13">
        <f t="shared" si="32"/>
        <v>0</v>
      </c>
      <c r="CY51" s="13">
        <v>0</v>
      </c>
      <c r="CZ51" s="13">
        <v>0</v>
      </c>
      <c r="DA51" s="13">
        <f t="shared" si="26"/>
        <v>0</v>
      </c>
      <c r="DB51" s="13">
        <v>0</v>
      </c>
      <c r="DC51" s="13">
        <v>0</v>
      </c>
      <c r="DD51" s="13">
        <f t="shared" si="27"/>
        <v>0</v>
      </c>
      <c r="DE51" s="13">
        <v>0</v>
      </c>
      <c r="DF51" s="13">
        <v>0</v>
      </c>
      <c r="DG51" s="14">
        <f t="shared" si="33"/>
        <v>11720</v>
      </c>
      <c r="DH51" s="14">
        <f t="shared" si="33"/>
        <v>0</v>
      </c>
      <c r="DI51" s="14">
        <f t="shared" si="33"/>
        <v>11720</v>
      </c>
    </row>
    <row r="52" spans="1:113" ht="15.75" x14ac:dyDescent="0.2">
      <c r="A52">
        <v>310</v>
      </c>
      <c r="B52" s="12" t="s">
        <v>121</v>
      </c>
      <c r="C52" s="13">
        <f t="shared" si="0"/>
        <v>0</v>
      </c>
      <c r="D52" s="13">
        <v>0</v>
      </c>
      <c r="E52" s="13">
        <v>0</v>
      </c>
      <c r="F52" s="13">
        <f t="shared" si="1"/>
        <v>0</v>
      </c>
      <c r="G52" s="13">
        <v>0</v>
      </c>
      <c r="H52" s="13">
        <v>0</v>
      </c>
      <c r="I52" s="13">
        <f t="shared" si="2"/>
        <v>0</v>
      </c>
      <c r="J52" s="13">
        <v>0</v>
      </c>
      <c r="K52" s="13">
        <v>0</v>
      </c>
      <c r="L52" s="13">
        <f t="shared" si="3"/>
        <v>778</v>
      </c>
      <c r="M52" s="13">
        <v>778</v>
      </c>
      <c r="N52" s="13">
        <v>0</v>
      </c>
      <c r="O52" s="13">
        <f t="shared" si="4"/>
        <v>0</v>
      </c>
      <c r="P52" s="13">
        <v>0</v>
      </c>
      <c r="Q52" s="13">
        <v>0</v>
      </c>
      <c r="R52" s="13">
        <f t="shared" si="5"/>
        <v>10088</v>
      </c>
      <c r="S52" s="13">
        <v>5324</v>
      </c>
      <c r="T52" s="13">
        <v>4764</v>
      </c>
      <c r="U52" s="13">
        <f t="shared" si="6"/>
        <v>5431</v>
      </c>
      <c r="V52" s="13">
        <f t="shared" si="7"/>
        <v>4471</v>
      </c>
      <c r="W52" s="13">
        <f t="shared" si="8"/>
        <v>960</v>
      </c>
      <c r="X52" s="13">
        <f t="shared" si="9"/>
        <v>1401</v>
      </c>
      <c r="Y52" s="13">
        <v>1401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f t="shared" si="10"/>
        <v>560</v>
      </c>
      <c r="AL52" s="13">
        <v>560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f t="shared" si="29"/>
        <v>0</v>
      </c>
      <c r="AU52" s="13">
        <f t="shared" si="30"/>
        <v>0</v>
      </c>
      <c r="AV52" s="13">
        <v>0</v>
      </c>
      <c r="AW52" s="13">
        <v>0</v>
      </c>
      <c r="AX52" s="13">
        <f t="shared" si="11"/>
        <v>0</v>
      </c>
      <c r="AY52" s="13">
        <v>0</v>
      </c>
      <c r="AZ52" s="13">
        <v>0</v>
      </c>
      <c r="BA52" s="13">
        <f t="shared" si="12"/>
        <v>0</v>
      </c>
      <c r="BB52" s="13">
        <v>0</v>
      </c>
      <c r="BC52" s="13">
        <v>0</v>
      </c>
      <c r="BD52" s="13">
        <v>0</v>
      </c>
      <c r="BE52" s="13">
        <f t="shared" si="13"/>
        <v>0</v>
      </c>
      <c r="BF52" s="13">
        <v>0</v>
      </c>
      <c r="BG52" s="13">
        <v>0</v>
      </c>
      <c r="BH52" s="13">
        <f t="shared" si="14"/>
        <v>0</v>
      </c>
      <c r="BI52" s="13">
        <v>0</v>
      </c>
      <c r="BJ52" s="13">
        <v>0</v>
      </c>
      <c r="BK52" s="13">
        <f t="shared" si="15"/>
        <v>0</v>
      </c>
      <c r="BL52" s="13">
        <v>0</v>
      </c>
      <c r="BM52" s="13">
        <v>0</v>
      </c>
      <c r="BN52" s="13">
        <f t="shared" si="16"/>
        <v>1353</v>
      </c>
      <c r="BO52" s="13">
        <v>1223</v>
      </c>
      <c r="BP52" s="13">
        <v>130</v>
      </c>
      <c r="BQ52" s="13">
        <v>0</v>
      </c>
      <c r="BR52" s="13">
        <v>0</v>
      </c>
      <c r="BS52" s="13">
        <v>0</v>
      </c>
      <c r="BT52" s="13">
        <f t="shared" si="17"/>
        <v>0</v>
      </c>
      <c r="BU52" s="13">
        <v>0</v>
      </c>
      <c r="BV52" s="13">
        <v>0</v>
      </c>
      <c r="BW52" s="13">
        <f t="shared" si="18"/>
        <v>0</v>
      </c>
      <c r="BX52" s="13">
        <v>0</v>
      </c>
      <c r="BY52" s="13">
        <v>0</v>
      </c>
      <c r="BZ52" s="13">
        <f t="shared" si="19"/>
        <v>0</v>
      </c>
      <c r="CA52" s="13">
        <v>0</v>
      </c>
      <c r="CB52" s="13">
        <v>0</v>
      </c>
      <c r="CC52" s="13">
        <f t="shared" si="20"/>
        <v>0</v>
      </c>
      <c r="CD52" s="13">
        <v>0</v>
      </c>
      <c r="CE52" s="13">
        <v>0</v>
      </c>
      <c r="CF52" s="13">
        <f t="shared" si="21"/>
        <v>632</v>
      </c>
      <c r="CG52" s="13">
        <v>632</v>
      </c>
      <c r="CH52" s="13">
        <v>0</v>
      </c>
      <c r="CI52" s="13">
        <f t="shared" si="22"/>
        <v>454</v>
      </c>
      <c r="CJ52" s="13">
        <v>314</v>
      </c>
      <c r="CK52" s="13">
        <v>140</v>
      </c>
      <c r="CL52" s="13">
        <f t="shared" si="23"/>
        <v>0</v>
      </c>
      <c r="CM52" s="13">
        <v>0</v>
      </c>
      <c r="CN52" s="13">
        <v>0</v>
      </c>
      <c r="CO52" s="13">
        <f t="shared" si="24"/>
        <v>1031</v>
      </c>
      <c r="CP52" s="13">
        <v>901</v>
      </c>
      <c r="CQ52" s="13">
        <v>130</v>
      </c>
      <c r="CR52" s="13">
        <f t="shared" si="25"/>
        <v>0</v>
      </c>
      <c r="CS52" s="13">
        <v>0</v>
      </c>
      <c r="CT52" s="13">
        <v>0</v>
      </c>
      <c r="CU52" s="13">
        <f t="shared" si="31"/>
        <v>0</v>
      </c>
      <c r="CV52" s="13">
        <f t="shared" si="31"/>
        <v>0</v>
      </c>
      <c r="CW52" s="13">
        <f t="shared" si="31"/>
        <v>0</v>
      </c>
      <c r="CX52" s="13">
        <f t="shared" si="32"/>
        <v>0</v>
      </c>
      <c r="CY52" s="13">
        <v>0</v>
      </c>
      <c r="CZ52" s="13">
        <v>0</v>
      </c>
      <c r="DA52" s="13">
        <f t="shared" si="26"/>
        <v>0</v>
      </c>
      <c r="DB52" s="13">
        <v>0</v>
      </c>
      <c r="DC52" s="13">
        <v>0</v>
      </c>
      <c r="DD52" s="13">
        <f t="shared" si="27"/>
        <v>0</v>
      </c>
      <c r="DE52" s="13">
        <v>0</v>
      </c>
      <c r="DF52" s="13"/>
      <c r="DG52" s="14">
        <f t="shared" si="33"/>
        <v>16297</v>
      </c>
      <c r="DH52" s="14">
        <f t="shared" si="33"/>
        <v>10573</v>
      </c>
      <c r="DI52" s="14">
        <f t="shared" si="33"/>
        <v>5724</v>
      </c>
    </row>
    <row r="53" spans="1:113" ht="15.75" x14ac:dyDescent="0.2">
      <c r="A53">
        <v>321</v>
      </c>
      <c r="B53" s="12" t="s">
        <v>122</v>
      </c>
      <c r="C53" s="13">
        <f t="shared" si="0"/>
        <v>0</v>
      </c>
      <c r="D53" s="13">
        <v>0</v>
      </c>
      <c r="E53" s="13">
        <v>0</v>
      </c>
      <c r="F53" s="13">
        <f t="shared" si="1"/>
        <v>0</v>
      </c>
      <c r="G53" s="13">
        <v>0</v>
      </c>
      <c r="H53" s="13">
        <v>0</v>
      </c>
      <c r="I53" s="13">
        <f t="shared" si="2"/>
        <v>0</v>
      </c>
      <c r="J53" s="13">
        <v>0</v>
      </c>
      <c r="K53" s="13">
        <v>0</v>
      </c>
      <c r="L53" s="13">
        <f t="shared" si="3"/>
        <v>13500</v>
      </c>
      <c r="M53" s="13">
        <v>13500</v>
      </c>
      <c r="N53" s="13">
        <v>0</v>
      </c>
      <c r="O53" s="13">
        <f t="shared" si="4"/>
        <v>0</v>
      </c>
      <c r="P53" s="13">
        <v>0</v>
      </c>
      <c r="Q53" s="13">
        <v>0</v>
      </c>
      <c r="R53" s="13">
        <f t="shared" si="5"/>
        <v>9200</v>
      </c>
      <c r="S53" s="13">
        <v>9200</v>
      </c>
      <c r="T53" s="13">
        <v>0</v>
      </c>
      <c r="U53" s="13">
        <f t="shared" si="6"/>
        <v>4634</v>
      </c>
      <c r="V53" s="13">
        <f t="shared" si="7"/>
        <v>4634</v>
      </c>
      <c r="W53" s="13">
        <f t="shared" si="8"/>
        <v>0</v>
      </c>
      <c r="X53" s="13">
        <f t="shared" si="9"/>
        <v>4004</v>
      </c>
      <c r="Y53" s="13">
        <v>4004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/>
      <c r="AF53" s="13"/>
      <c r="AG53" s="13"/>
      <c r="AH53" s="13"/>
      <c r="AI53" s="13"/>
      <c r="AJ53" s="13"/>
      <c r="AK53" s="13">
        <f t="shared" si="10"/>
        <v>0</v>
      </c>
      <c r="AL53" s="13"/>
      <c r="AM53" s="13"/>
      <c r="AN53" s="13"/>
      <c r="AO53" s="13"/>
      <c r="AP53" s="13"/>
      <c r="AQ53" s="13"/>
      <c r="AR53" s="13"/>
      <c r="AS53" s="13"/>
      <c r="AT53" s="13">
        <f t="shared" si="29"/>
        <v>0</v>
      </c>
      <c r="AU53" s="13">
        <f t="shared" si="30"/>
        <v>0</v>
      </c>
      <c r="AV53" s="13"/>
      <c r="AW53" s="13"/>
      <c r="AX53" s="13">
        <f t="shared" si="11"/>
        <v>0</v>
      </c>
      <c r="AY53" s="13"/>
      <c r="AZ53" s="13"/>
      <c r="BA53" s="13">
        <f t="shared" si="12"/>
        <v>0</v>
      </c>
      <c r="BB53" s="13"/>
      <c r="BC53" s="13"/>
      <c r="BD53" s="13"/>
      <c r="BE53" s="13">
        <f t="shared" si="13"/>
        <v>0</v>
      </c>
      <c r="BF53" s="13"/>
      <c r="BG53" s="13"/>
      <c r="BH53" s="13">
        <f t="shared" si="14"/>
        <v>0</v>
      </c>
      <c r="BI53" s="13"/>
      <c r="BJ53" s="13"/>
      <c r="BK53" s="13">
        <f t="shared" si="15"/>
        <v>0</v>
      </c>
      <c r="BL53" s="13"/>
      <c r="BM53" s="13"/>
      <c r="BN53" s="13">
        <f t="shared" si="16"/>
        <v>390</v>
      </c>
      <c r="BO53" s="13">
        <v>210</v>
      </c>
      <c r="BP53" s="13">
        <v>0</v>
      </c>
      <c r="BQ53" s="13">
        <v>0</v>
      </c>
      <c r="BR53" s="13">
        <v>0</v>
      </c>
      <c r="BS53" s="13">
        <v>0</v>
      </c>
      <c r="BT53" s="13">
        <f t="shared" si="17"/>
        <v>0</v>
      </c>
      <c r="BU53" s="13">
        <v>0</v>
      </c>
      <c r="BV53" s="13">
        <v>0</v>
      </c>
      <c r="BW53" s="13">
        <f t="shared" si="18"/>
        <v>180</v>
      </c>
      <c r="BX53" s="13">
        <v>180</v>
      </c>
      <c r="BY53" s="13">
        <v>0</v>
      </c>
      <c r="BZ53" s="13">
        <f t="shared" si="19"/>
        <v>0</v>
      </c>
      <c r="CA53" s="13">
        <v>0</v>
      </c>
      <c r="CB53" s="13">
        <v>0</v>
      </c>
      <c r="CC53" s="13">
        <f t="shared" si="20"/>
        <v>0</v>
      </c>
      <c r="CD53" s="13">
        <v>0</v>
      </c>
      <c r="CE53" s="13">
        <v>0</v>
      </c>
      <c r="CF53" s="13">
        <f t="shared" si="21"/>
        <v>0</v>
      </c>
      <c r="CG53" s="13">
        <v>0</v>
      </c>
      <c r="CH53" s="13">
        <v>0</v>
      </c>
      <c r="CI53" s="13">
        <f t="shared" si="22"/>
        <v>140</v>
      </c>
      <c r="CJ53" s="13">
        <v>140</v>
      </c>
      <c r="CK53" s="13">
        <v>0</v>
      </c>
      <c r="CL53" s="13">
        <f t="shared" si="23"/>
        <v>0</v>
      </c>
      <c r="CM53" s="13">
        <v>0</v>
      </c>
      <c r="CN53" s="13">
        <v>0</v>
      </c>
      <c r="CO53" s="13">
        <f t="shared" si="24"/>
        <v>100</v>
      </c>
      <c r="CP53" s="13">
        <v>100</v>
      </c>
      <c r="CQ53" s="13">
        <v>0</v>
      </c>
      <c r="CR53" s="13">
        <f t="shared" si="25"/>
        <v>0</v>
      </c>
      <c r="CS53" s="13">
        <v>0</v>
      </c>
      <c r="CT53" s="13">
        <v>0</v>
      </c>
      <c r="CU53" s="13">
        <f t="shared" si="31"/>
        <v>0</v>
      </c>
      <c r="CV53" s="13">
        <f t="shared" si="31"/>
        <v>0</v>
      </c>
      <c r="CW53" s="13">
        <f t="shared" si="31"/>
        <v>0</v>
      </c>
      <c r="CX53" s="13">
        <f t="shared" si="32"/>
        <v>0</v>
      </c>
      <c r="CY53" s="13">
        <v>0</v>
      </c>
      <c r="CZ53" s="13">
        <v>0</v>
      </c>
      <c r="DA53" s="13">
        <f t="shared" si="26"/>
        <v>0</v>
      </c>
      <c r="DB53" s="13">
        <v>0</v>
      </c>
      <c r="DC53" s="13">
        <v>0</v>
      </c>
      <c r="DD53" s="13">
        <f t="shared" si="27"/>
        <v>0</v>
      </c>
      <c r="DE53" s="13"/>
      <c r="DF53" s="13"/>
      <c r="DG53" s="14">
        <f t="shared" si="33"/>
        <v>27334</v>
      </c>
      <c r="DH53" s="14">
        <f t="shared" si="33"/>
        <v>27334</v>
      </c>
      <c r="DI53" s="14">
        <f t="shared" si="33"/>
        <v>0</v>
      </c>
    </row>
    <row r="54" spans="1:113" ht="15.75" x14ac:dyDescent="0.2">
      <c r="A54">
        <v>301</v>
      </c>
      <c r="B54" s="12" t="s">
        <v>123</v>
      </c>
      <c r="C54" s="13">
        <f t="shared" si="0"/>
        <v>0</v>
      </c>
      <c r="D54" s="13">
        <v>0</v>
      </c>
      <c r="E54" s="13">
        <v>0</v>
      </c>
      <c r="F54" s="13">
        <f t="shared" si="1"/>
        <v>0</v>
      </c>
      <c r="G54" s="13">
        <v>0</v>
      </c>
      <c r="H54" s="13">
        <v>0</v>
      </c>
      <c r="I54" s="13">
        <f t="shared" si="2"/>
        <v>0</v>
      </c>
      <c r="J54" s="13">
        <v>0</v>
      </c>
      <c r="K54" s="13">
        <v>0</v>
      </c>
      <c r="L54" s="13">
        <f t="shared" si="3"/>
        <v>0</v>
      </c>
      <c r="M54" s="13">
        <v>0</v>
      </c>
      <c r="N54" s="13">
        <v>0</v>
      </c>
      <c r="O54" s="13">
        <f t="shared" si="4"/>
        <v>0</v>
      </c>
      <c r="P54" s="13">
        <v>0</v>
      </c>
      <c r="Q54" s="13">
        <v>0</v>
      </c>
      <c r="R54" s="13">
        <f t="shared" si="5"/>
        <v>8214</v>
      </c>
      <c r="S54" s="13">
        <v>8214</v>
      </c>
      <c r="T54" s="13">
        <v>0</v>
      </c>
      <c r="U54" s="13">
        <f t="shared" si="6"/>
        <v>1513</v>
      </c>
      <c r="V54" s="13">
        <f t="shared" si="7"/>
        <v>1513</v>
      </c>
      <c r="W54" s="13">
        <f t="shared" si="8"/>
        <v>0</v>
      </c>
      <c r="X54" s="13">
        <f t="shared" si="9"/>
        <v>1013</v>
      </c>
      <c r="Y54" s="13">
        <v>1013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f t="shared" si="10"/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f t="shared" si="29"/>
        <v>0</v>
      </c>
      <c r="AU54" s="13">
        <f t="shared" si="30"/>
        <v>0</v>
      </c>
      <c r="AV54" s="13">
        <v>0</v>
      </c>
      <c r="AW54" s="13">
        <v>0</v>
      </c>
      <c r="AX54" s="13">
        <f t="shared" si="11"/>
        <v>0</v>
      </c>
      <c r="AY54" s="13">
        <v>0</v>
      </c>
      <c r="AZ54" s="13">
        <v>0</v>
      </c>
      <c r="BA54" s="13">
        <f t="shared" si="12"/>
        <v>0</v>
      </c>
      <c r="BB54" s="13">
        <v>0</v>
      </c>
      <c r="BC54" s="13">
        <v>0</v>
      </c>
      <c r="BD54" s="13">
        <v>0</v>
      </c>
      <c r="BE54" s="13">
        <f t="shared" si="13"/>
        <v>0</v>
      </c>
      <c r="BF54" s="13">
        <v>0</v>
      </c>
      <c r="BG54" s="13">
        <v>0</v>
      </c>
      <c r="BH54" s="13">
        <f t="shared" si="14"/>
        <v>0</v>
      </c>
      <c r="BI54" s="13">
        <v>0</v>
      </c>
      <c r="BJ54" s="13">
        <v>0</v>
      </c>
      <c r="BK54" s="13">
        <f t="shared" si="15"/>
        <v>0</v>
      </c>
      <c r="BL54" s="13">
        <v>0</v>
      </c>
      <c r="BM54" s="13">
        <v>0</v>
      </c>
      <c r="BN54" s="13">
        <f t="shared" si="16"/>
        <v>240</v>
      </c>
      <c r="BO54" s="13">
        <v>240</v>
      </c>
      <c r="BP54" s="13">
        <v>0</v>
      </c>
      <c r="BQ54" s="13">
        <v>0</v>
      </c>
      <c r="BR54" s="13">
        <v>0</v>
      </c>
      <c r="BS54" s="13">
        <v>0</v>
      </c>
      <c r="BT54" s="13">
        <f t="shared" si="17"/>
        <v>0</v>
      </c>
      <c r="BU54" s="13">
        <v>0</v>
      </c>
      <c r="BV54" s="13">
        <v>0</v>
      </c>
      <c r="BW54" s="13">
        <f t="shared" si="18"/>
        <v>0</v>
      </c>
      <c r="BX54" s="13">
        <v>0</v>
      </c>
      <c r="BY54" s="13">
        <v>0</v>
      </c>
      <c r="BZ54" s="13">
        <f t="shared" si="19"/>
        <v>0</v>
      </c>
      <c r="CA54" s="13">
        <v>0</v>
      </c>
      <c r="CB54" s="13">
        <v>0</v>
      </c>
      <c r="CC54" s="13">
        <f t="shared" si="20"/>
        <v>0</v>
      </c>
      <c r="CD54" s="13">
        <v>0</v>
      </c>
      <c r="CE54" s="13">
        <v>0</v>
      </c>
      <c r="CF54" s="13">
        <f t="shared" si="21"/>
        <v>100</v>
      </c>
      <c r="CG54" s="13">
        <v>100</v>
      </c>
      <c r="CH54" s="13">
        <v>0</v>
      </c>
      <c r="CI54" s="13">
        <f t="shared" si="22"/>
        <v>90</v>
      </c>
      <c r="CJ54" s="13">
        <v>90</v>
      </c>
      <c r="CK54" s="13">
        <v>0</v>
      </c>
      <c r="CL54" s="13">
        <f t="shared" si="23"/>
        <v>0</v>
      </c>
      <c r="CM54" s="13">
        <v>0</v>
      </c>
      <c r="CN54" s="13">
        <v>0</v>
      </c>
      <c r="CO54" s="13">
        <f t="shared" si="24"/>
        <v>70</v>
      </c>
      <c r="CP54" s="13">
        <v>70</v>
      </c>
      <c r="CQ54" s="13"/>
      <c r="CR54" s="13">
        <f t="shared" si="25"/>
        <v>0</v>
      </c>
      <c r="CS54" s="13"/>
      <c r="CT54" s="13"/>
      <c r="CU54" s="13">
        <f t="shared" si="31"/>
        <v>0</v>
      </c>
      <c r="CV54" s="13">
        <f t="shared" si="31"/>
        <v>0</v>
      </c>
      <c r="CW54" s="13">
        <f t="shared" si="31"/>
        <v>0</v>
      </c>
      <c r="CX54" s="13">
        <f t="shared" si="32"/>
        <v>0</v>
      </c>
      <c r="CY54" s="13"/>
      <c r="CZ54" s="13"/>
      <c r="DA54" s="13">
        <f t="shared" si="26"/>
        <v>0</v>
      </c>
      <c r="DB54" s="13"/>
      <c r="DC54" s="13"/>
      <c r="DD54" s="13">
        <f t="shared" si="27"/>
        <v>0</v>
      </c>
      <c r="DE54" s="13"/>
      <c r="DF54" s="13"/>
      <c r="DG54" s="14">
        <f t="shared" si="33"/>
        <v>9727</v>
      </c>
      <c r="DH54" s="14">
        <f t="shared" si="33"/>
        <v>9727</v>
      </c>
      <c r="DI54" s="14">
        <f t="shared" si="33"/>
        <v>0</v>
      </c>
    </row>
    <row r="55" spans="1:113" ht="15.75" x14ac:dyDescent="0.2">
      <c r="A55">
        <v>302</v>
      </c>
      <c r="B55" s="12" t="s">
        <v>124</v>
      </c>
      <c r="C55" s="13">
        <f t="shared" si="0"/>
        <v>0</v>
      </c>
      <c r="D55" s="13"/>
      <c r="E55" s="13"/>
      <c r="F55" s="13">
        <f t="shared" si="1"/>
        <v>0</v>
      </c>
      <c r="G55" s="13"/>
      <c r="H55" s="13"/>
      <c r="I55" s="13">
        <f t="shared" si="2"/>
        <v>0</v>
      </c>
      <c r="J55" s="13"/>
      <c r="K55" s="13"/>
      <c r="L55" s="13">
        <f t="shared" si="3"/>
        <v>34120</v>
      </c>
      <c r="M55" s="13">
        <v>34120</v>
      </c>
      <c r="N55" s="13">
        <v>0</v>
      </c>
      <c r="O55" s="13">
        <f t="shared" si="4"/>
        <v>0</v>
      </c>
      <c r="P55" s="13">
        <v>0</v>
      </c>
      <c r="Q55" s="13">
        <v>0</v>
      </c>
      <c r="R55" s="13">
        <f t="shared" si="5"/>
        <v>0</v>
      </c>
      <c r="S55" s="13">
        <v>0</v>
      </c>
      <c r="T55" s="13">
        <v>0</v>
      </c>
      <c r="U55" s="13">
        <f t="shared" si="6"/>
        <v>530</v>
      </c>
      <c r="V55" s="13">
        <f t="shared" si="7"/>
        <v>530</v>
      </c>
      <c r="W55" s="13">
        <f t="shared" si="8"/>
        <v>0</v>
      </c>
      <c r="X55" s="13">
        <f t="shared" si="9"/>
        <v>230</v>
      </c>
      <c r="Y55" s="13">
        <v>230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f t="shared" si="10"/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f t="shared" si="29"/>
        <v>0</v>
      </c>
      <c r="AU55" s="13">
        <f t="shared" si="30"/>
        <v>0</v>
      </c>
      <c r="AV55" s="13">
        <v>0</v>
      </c>
      <c r="AW55" s="13">
        <v>0</v>
      </c>
      <c r="AX55" s="13">
        <f t="shared" si="11"/>
        <v>0</v>
      </c>
      <c r="AY55" s="13">
        <v>0</v>
      </c>
      <c r="AZ55" s="13">
        <v>0</v>
      </c>
      <c r="BA55" s="13">
        <f t="shared" si="12"/>
        <v>0</v>
      </c>
      <c r="BB55" s="13">
        <v>0</v>
      </c>
      <c r="BC55" s="13">
        <v>0</v>
      </c>
      <c r="BD55" s="13">
        <v>0</v>
      </c>
      <c r="BE55" s="13">
        <f t="shared" si="13"/>
        <v>0</v>
      </c>
      <c r="BF55" s="13">
        <v>0</v>
      </c>
      <c r="BG55" s="13">
        <v>0</v>
      </c>
      <c r="BH55" s="13">
        <f t="shared" si="14"/>
        <v>0</v>
      </c>
      <c r="BI55" s="13">
        <v>0</v>
      </c>
      <c r="BJ55" s="13">
        <v>0</v>
      </c>
      <c r="BK55" s="13">
        <f t="shared" si="15"/>
        <v>0</v>
      </c>
      <c r="BL55" s="13">
        <v>0</v>
      </c>
      <c r="BM55" s="13">
        <v>0</v>
      </c>
      <c r="BN55" s="13">
        <f t="shared" si="16"/>
        <v>100</v>
      </c>
      <c r="BO55" s="13">
        <v>100</v>
      </c>
      <c r="BP55" s="13">
        <v>0</v>
      </c>
      <c r="BQ55" s="13">
        <v>0</v>
      </c>
      <c r="BR55" s="13">
        <v>0</v>
      </c>
      <c r="BS55" s="13">
        <v>0</v>
      </c>
      <c r="BT55" s="13">
        <f t="shared" si="17"/>
        <v>0</v>
      </c>
      <c r="BU55" s="13">
        <v>0</v>
      </c>
      <c r="BV55" s="13">
        <v>0</v>
      </c>
      <c r="BW55" s="13">
        <f t="shared" si="18"/>
        <v>0</v>
      </c>
      <c r="BX55" s="13">
        <v>0</v>
      </c>
      <c r="BY55" s="13">
        <v>0</v>
      </c>
      <c r="BZ55" s="13">
        <f t="shared" si="19"/>
        <v>0</v>
      </c>
      <c r="CA55" s="13">
        <v>0</v>
      </c>
      <c r="CB55" s="13">
        <v>0</v>
      </c>
      <c r="CC55" s="13">
        <f t="shared" si="20"/>
        <v>0</v>
      </c>
      <c r="CD55" s="13">
        <v>0</v>
      </c>
      <c r="CE55" s="13">
        <v>0</v>
      </c>
      <c r="CF55" s="13">
        <f t="shared" si="21"/>
        <v>0</v>
      </c>
      <c r="CG55" s="13">
        <v>0</v>
      </c>
      <c r="CH55" s="13">
        <v>0</v>
      </c>
      <c r="CI55" s="13">
        <f t="shared" si="22"/>
        <v>100</v>
      </c>
      <c r="CJ55" s="13">
        <v>100</v>
      </c>
      <c r="CK55" s="13">
        <v>0</v>
      </c>
      <c r="CL55" s="13">
        <f t="shared" si="23"/>
        <v>0</v>
      </c>
      <c r="CM55" s="13">
        <v>0</v>
      </c>
      <c r="CN55" s="13">
        <v>0</v>
      </c>
      <c r="CO55" s="13">
        <f t="shared" si="24"/>
        <v>100</v>
      </c>
      <c r="CP55" s="13">
        <v>100</v>
      </c>
      <c r="CQ55" s="13">
        <v>0</v>
      </c>
      <c r="CR55" s="13">
        <f t="shared" si="25"/>
        <v>0</v>
      </c>
      <c r="CS55" s="13">
        <v>0</v>
      </c>
      <c r="CT55" s="13">
        <v>0</v>
      </c>
      <c r="CU55" s="13">
        <f t="shared" si="31"/>
        <v>0</v>
      </c>
      <c r="CV55" s="13">
        <f t="shared" si="31"/>
        <v>0</v>
      </c>
      <c r="CW55" s="13">
        <f t="shared" si="31"/>
        <v>0</v>
      </c>
      <c r="CX55" s="13">
        <f t="shared" si="32"/>
        <v>0</v>
      </c>
      <c r="CY55" s="13">
        <v>0</v>
      </c>
      <c r="CZ55" s="13">
        <v>0</v>
      </c>
      <c r="DA55" s="13">
        <f t="shared" si="26"/>
        <v>0</v>
      </c>
      <c r="DB55" s="13">
        <v>0</v>
      </c>
      <c r="DC55" s="13">
        <v>0</v>
      </c>
      <c r="DD55" s="13">
        <f t="shared" si="27"/>
        <v>0</v>
      </c>
      <c r="DE55" s="13">
        <v>0</v>
      </c>
      <c r="DF55" s="13"/>
      <c r="DG55" s="14">
        <f t="shared" si="33"/>
        <v>34650</v>
      </c>
      <c r="DH55" s="14">
        <f t="shared" si="33"/>
        <v>34650</v>
      </c>
      <c r="DI55" s="14">
        <f t="shared" si="33"/>
        <v>0</v>
      </c>
    </row>
    <row r="56" spans="1:113" ht="15.75" x14ac:dyDescent="0.2">
      <c r="A56">
        <v>342</v>
      </c>
      <c r="B56" s="12" t="s">
        <v>125</v>
      </c>
      <c r="C56" s="13">
        <f t="shared" si="0"/>
        <v>20145</v>
      </c>
      <c r="D56" s="13">
        <v>13675</v>
      </c>
      <c r="E56" s="13">
        <v>6470</v>
      </c>
      <c r="F56" s="13">
        <f t="shared" si="1"/>
        <v>0</v>
      </c>
      <c r="G56" s="13">
        <v>0</v>
      </c>
      <c r="H56" s="13">
        <v>0</v>
      </c>
      <c r="I56" s="13">
        <f t="shared" si="2"/>
        <v>0</v>
      </c>
      <c r="J56" s="13">
        <v>0</v>
      </c>
      <c r="K56" s="13">
        <v>0</v>
      </c>
      <c r="L56" s="13">
        <f t="shared" si="3"/>
        <v>0</v>
      </c>
      <c r="M56" s="13">
        <v>0</v>
      </c>
      <c r="N56" s="13">
        <v>0</v>
      </c>
      <c r="O56" s="13">
        <f t="shared" si="4"/>
        <v>0</v>
      </c>
      <c r="P56" s="13">
        <v>0</v>
      </c>
      <c r="Q56" s="13">
        <v>0</v>
      </c>
      <c r="R56" s="13">
        <f t="shared" si="5"/>
        <v>0</v>
      </c>
      <c r="S56" s="13">
        <v>0</v>
      </c>
      <c r="T56" s="13">
        <v>0</v>
      </c>
      <c r="U56" s="13">
        <f t="shared" si="6"/>
        <v>0</v>
      </c>
      <c r="V56" s="13">
        <f t="shared" si="7"/>
        <v>0</v>
      </c>
      <c r="W56" s="13">
        <f t="shared" si="8"/>
        <v>0</v>
      </c>
      <c r="X56" s="13">
        <f t="shared" si="9"/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f t="shared" si="10"/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f t="shared" si="29"/>
        <v>0</v>
      </c>
      <c r="AU56" s="13">
        <f t="shared" si="30"/>
        <v>0</v>
      </c>
      <c r="AV56" s="13">
        <v>0</v>
      </c>
      <c r="AW56" s="13">
        <v>0</v>
      </c>
      <c r="AX56" s="13">
        <f t="shared" si="11"/>
        <v>0</v>
      </c>
      <c r="AY56" s="13">
        <v>0</v>
      </c>
      <c r="AZ56" s="13">
        <v>0</v>
      </c>
      <c r="BA56" s="13">
        <f t="shared" si="12"/>
        <v>0</v>
      </c>
      <c r="BB56" s="13">
        <v>0</v>
      </c>
      <c r="BC56" s="13">
        <v>0</v>
      </c>
      <c r="BD56" s="13">
        <v>0</v>
      </c>
      <c r="BE56" s="13">
        <f t="shared" si="13"/>
        <v>0</v>
      </c>
      <c r="BF56" s="13">
        <v>0</v>
      </c>
      <c r="BG56" s="13">
        <v>0</v>
      </c>
      <c r="BH56" s="13">
        <f t="shared" si="14"/>
        <v>0</v>
      </c>
      <c r="BI56" s="13">
        <v>0</v>
      </c>
      <c r="BJ56" s="13">
        <v>0</v>
      </c>
      <c r="BK56" s="13">
        <f t="shared" si="15"/>
        <v>0</v>
      </c>
      <c r="BL56" s="13">
        <v>0</v>
      </c>
      <c r="BM56" s="13">
        <v>0</v>
      </c>
      <c r="BN56" s="13">
        <f t="shared" si="16"/>
        <v>0</v>
      </c>
      <c r="BO56" s="13">
        <v>0</v>
      </c>
      <c r="BP56" s="13">
        <v>0</v>
      </c>
      <c r="BQ56" s="13">
        <v>0</v>
      </c>
      <c r="BR56" s="13">
        <v>0</v>
      </c>
      <c r="BS56" s="13">
        <v>0</v>
      </c>
      <c r="BT56" s="13">
        <f t="shared" si="17"/>
        <v>0</v>
      </c>
      <c r="BU56" s="13">
        <v>0</v>
      </c>
      <c r="BV56" s="13">
        <v>0</v>
      </c>
      <c r="BW56" s="13">
        <f t="shared" si="18"/>
        <v>0</v>
      </c>
      <c r="BX56" s="13">
        <v>0</v>
      </c>
      <c r="BY56" s="13">
        <v>0</v>
      </c>
      <c r="BZ56" s="13">
        <f t="shared" si="19"/>
        <v>0</v>
      </c>
      <c r="CA56" s="13">
        <v>0</v>
      </c>
      <c r="CB56" s="13">
        <v>0</v>
      </c>
      <c r="CC56" s="13">
        <f t="shared" si="20"/>
        <v>0</v>
      </c>
      <c r="CD56" s="13">
        <v>0</v>
      </c>
      <c r="CE56" s="13">
        <v>0</v>
      </c>
      <c r="CF56" s="13">
        <f t="shared" si="21"/>
        <v>0</v>
      </c>
      <c r="CG56" s="13">
        <v>0</v>
      </c>
      <c r="CH56" s="13">
        <v>0</v>
      </c>
      <c r="CI56" s="13">
        <f t="shared" si="22"/>
        <v>0</v>
      </c>
      <c r="CJ56" s="13">
        <v>0</v>
      </c>
      <c r="CK56" s="13">
        <v>0</v>
      </c>
      <c r="CL56" s="13">
        <f t="shared" si="23"/>
        <v>0</v>
      </c>
      <c r="CM56" s="13">
        <v>0</v>
      </c>
      <c r="CN56" s="13">
        <v>0</v>
      </c>
      <c r="CO56" s="13">
        <f t="shared" si="24"/>
        <v>0</v>
      </c>
      <c r="CP56" s="13">
        <v>0</v>
      </c>
      <c r="CQ56" s="13">
        <v>0</v>
      </c>
      <c r="CR56" s="13">
        <f t="shared" si="25"/>
        <v>0</v>
      </c>
      <c r="CS56" s="13">
        <v>0</v>
      </c>
      <c r="CT56" s="13">
        <v>0</v>
      </c>
      <c r="CU56" s="13">
        <f t="shared" si="31"/>
        <v>0</v>
      </c>
      <c r="CV56" s="13">
        <f t="shared" si="31"/>
        <v>0</v>
      </c>
      <c r="CW56" s="13">
        <f t="shared" si="31"/>
        <v>0</v>
      </c>
      <c r="CX56" s="13">
        <f t="shared" si="32"/>
        <v>0</v>
      </c>
      <c r="CY56" s="13"/>
      <c r="CZ56" s="13"/>
      <c r="DA56" s="13">
        <f t="shared" si="26"/>
        <v>0</v>
      </c>
      <c r="DB56" s="13"/>
      <c r="DC56" s="13"/>
      <c r="DD56" s="13">
        <f t="shared" si="27"/>
        <v>0</v>
      </c>
      <c r="DE56" s="13"/>
      <c r="DF56" s="13"/>
      <c r="DG56" s="14">
        <f t="shared" si="33"/>
        <v>20145</v>
      </c>
      <c r="DH56" s="14">
        <f t="shared" si="33"/>
        <v>13675</v>
      </c>
      <c r="DI56" s="14">
        <f t="shared" si="33"/>
        <v>6470</v>
      </c>
    </row>
    <row r="57" spans="1:113" ht="31.5" x14ac:dyDescent="0.2">
      <c r="A57">
        <v>60</v>
      </c>
      <c r="B57" s="15" t="s">
        <v>126</v>
      </c>
      <c r="C57" s="13">
        <f t="shared" ref="C57:C70" si="34">D57+E57</f>
        <v>0</v>
      </c>
      <c r="D57" s="13"/>
      <c r="E57" s="13">
        <v>0</v>
      </c>
      <c r="F57" s="13">
        <f t="shared" ref="F57:F70" si="35">G57+H57</f>
        <v>4000</v>
      </c>
      <c r="G57" s="13">
        <v>4000</v>
      </c>
      <c r="H57" s="13">
        <v>0</v>
      </c>
      <c r="I57" s="13">
        <f t="shared" ref="I57:I70" si="36">K57+J57</f>
        <v>0</v>
      </c>
      <c r="J57" s="13">
        <v>0</v>
      </c>
      <c r="K57" s="13">
        <v>0</v>
      </c>
      <c r="L57" s="13">
        <f t="shared" ref="L57:L70" si="37">SUM(M57:N57)</f>
        <v>0</v>
      </c>
      <c r="M57" s="13">
        <v>0</v>
      </c>
      <c r="N57" s="13">
        <v>0</v>
      </c>
      <c r="O57" s="13">
        <f t="shared" ref="O57:O70" si="38">SUM(P57:Q57)</f>
        <v>0</v>
      </c>
      <c r="P57" s="13">
        <v>0</v>
      </c>
      <c r="Q57" s="13">
        <v>0</v>
      </c>
      <c r="R57" s="13">
        <f t="shared" ref="R57:R70" si="39">SUM(S57:T57)</f>
        <v>12512</v>
      </c>
      <c r="S57" s="13">
        <v>12512</v>
      </c>
      <c r="T57" s="13">
        <v>0</v>
      </c>
      <c r="U57" s="13">
        <f t="shared" ref="U57:U70" si="40">SUM(V57:W57)</f>
        <v>0</v>
      </c>
      <c r="V57" s="13">
        <f t="shared" ref="V57:V70" si="41">X57+AV57+AY57+BB57+BD57+BF57+BI57+BL57+BO57+BQ57+BR57+BS57+BU57+BX57+CA57+CD57+CG57+CJ57+CM57+CP57+CS57+CV57</f>
        <v>0</v>
      </c>
      <c r="W57" s="13">
        <f t="shared" ref="W57:W70" si="42">AK57+AW57+AZ57+BC57+BG57+BJ57+BM57+BP57+BV57+BY57+CB57+CE57+CH57+CK57+CN57+CQ57+CT57+CW57</f>
        <v>0</v>
      </c>
      <c r="X57" s="13">
        <f t="shared" ref="X57:X70" si="43">Y57+Z57+AA57+AB57+AC57+AD57+AE57+AF57+AG57+AH57+AI57+AJ57</f>
        <v>0</v>
      </c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>
        <f t="shared" ref="AK57:AK70" si="44">AL57+AM57+AN57+AO57+AP57+AQ57+AR57+AS57</f>
        <v>0</v>
      </c>
      <c r="AL57" s="13"/>
      <c r="AM57" s="13"/>
      <c r="AN57" s="13"/>
      <c r="AO57" s="13"/>
      <c r="AP57" s="13"/>
      <c r="AQ57" s="13"/>
      <c r="AR57" s="13"/>
      <c r="AS57" s="13"/>
      <c r="AT57" s="13">
        <f t="shared" ref="AT57:AT70" si="45">AU57+AX57</f>
        <v>0</v>
      </c>
      <c r="AU57" s="13">
        <f t="shared" ref="AU57:AU70" si="46">AV57+AW57</f>
        <v>0</v>
      </c>
      <c r="AV57" s="13"/>
      <c r="AW57" s="13"/>
      <c r="AX57" s="13">
        <f t="shared" ref="AX57:AX70" si="47">AY57+AZ57</f>
        <v>0</v>
      </c>
      <c r="AY57" s="13"/>
      <c r="AZ57" s="13"/>
      <c r="BA57" s="13">
        <f t="shared" ref="BA57:BA70" si="48">BB57+BD57+BC57</f>
        <v>0</v>
      </c>
      <c r="BB57" s="13"/>
      <c r="BC57" s="13"/>
      <c r="BD57" s="13"/>
      <c r="BE57" s="13">
        <f t="shared" ref="BE57:BE70" si="49">BF57+BG57</f>
        <v>0</v>
      </c>
      <c r="BF57" s="13"/>
      <c r="BG57" s="13"/>
      <c r="BH57" s="13">
        <f t="shared" ref="BH57:BH70" si="50">BI57+BJ57</f>
        <v>0</v>
      </c>
      <c r="BI57" s="13"/>
      <c r="BJ57" s="13"/>
      <c r="BK57" s="13">
        <f t="shared" ref="BK57:BK70" si="51">BL57+BM57</f>
        <v>0</v>
      </c>
      <c r="BL57" s="13"/>
      <c r="BM57" s="13"/>
      <c r="BN57" s="13">
        <f t="shared" ref="BN57:BN70" si="52">BO57+BP57+BQ57+BR57+BS57+BT57+BW57+BZ57</f>
        <v>0</v>
      </c>
      <c r="BO57" s="13"/>
      <c r="BP57" s="13"/>
      <c r="BQ57" s="13"/>
      <c r="BR57" s="13"/>
      <c r="BS57" s="13"/>
      <c r="BT57" s="13">
        <f t="shared" ref="BT57:BT70" si="53">BU57+BV57</f>
        <v>0</v>
      </c>
      <c r="BU57" s="13"/>
      <c r="BV57" s="13"/>
      <c r="BW57" s="13">
        <f t="shared" ref="BW57:BW70" si="54">BX57+BY57</f>
        <v>0</v>
      </c>
      <c r="BX57" s="13"/>
      <c r="BY57" s="13"/>
      <c r="BZ57" s="13">
        <f t="shared" ref="BZ57:BZ70" si="55">CA57+CB57</f>
        <v>0</v>
      </c>
      <c r="CA57" s="13"/>
      <c r="CB57" s="13"/>
      <c r="CC57" s="13">
        <f t="shared" ref="CC57:CC70" si="56">CD57+CE57</f>
        <v>0</v>
      </c>
      <c r="CD57" s="13"/>
      <c r="CE57" s="13"/>
      <c r="CF57" s="13">
        <f t="shared" ref="CF57:CF70" si="57">CG57+CH57</f>
        <v>0</v>
      </c>
      <c r="CG57" s="13"/>
      <c r="CH57" s="13"/>
      <c r="CI57" s="13">
        <f t="shared" ref="CI57:CI70" si="58">CJ57+CK57</f>
        <v>0</v>
      </c>
      <c r="CJ57" s="13"/>
      <c r="CK57" s="13"/>
      <c r="CL57" s="13">
        <f t="shared" ref="CL57:CL70" si="59">CM57+CN57</f>
        <v>0</v>
      </c>
      <c r="CM57" s="13"/>
      <c r="CN57" s="13"/>
      <c r="CO57" s="13">
        <f t="shared" ref="CO57:CO70" si="60">CP57+CQ57</f>
        <v>0</v>
      </c>
      <c r="CP57" s="13"/>
      <c r="CQ57" s="13"/>
      <c r="CR57" s="13">
        <f t="shared" ref="CR57:CR70" si="61">CS57+CT57</f>
        <v>0</v>
      </c>
      <c r="CS57" s="13"/>
      <c r="CT57" s="13"/>
      <c r="CU57" s="13">
        <f t="shared" ref="CU57:CW84" si="62">CX57+DA57+DD57</f>
        <v>0</v>
      </c>
      <c r="CV57" s="13">
        <f t="shared" si="62"/>
        <v>0</v>
      </c>
      <c r="CW57" s="13">
        <f t="shared" si="62"/>
        <v>0</v>
      </c>
      <c r="CX57" s="13">
        <f t="shared" ref="CX57:CX70" si="63">CY57+CZ57</f>
        <v>0</v>
      </c>
      <c r="CY57" s="13"/>
      <c r="CZ57" s="13"/>
      <c r="DA57" s="13">
        <f t="shared" ref="DA57:DA70" si="64">DB57+DC57</f>
        <v>0</v>
      </c>
      <c r="DB57" s="13"/>
      <c r="DC57" s="13"/>
      <c r="DD57" s="13">
        <f t="shared" ref="DD57:DD70" si="65">DE57+DF57</f>
        <v>0</v>
      </c>
      <c r="DE57" s="13"/>
      <c r="DF57" s="13"/>
      <c r="DG57" s="14">
        <f t="shared" si="33"/>
        <v>16512</v>
      </c>
      <c r="DH57" s="14">
        <f t="shared" si="33"/>
        <v>16512</v>
      </c>
      <c r="DI57" s="14">
        <f t="shared" si="33"/>
        <v>0</v>
      </c>
    </row>
    <row r="58" spans="1:113" ht="31.5" x14ac:dyDescent="0.2">
      <c r="A58">
        <v>70</v>
      </c>
      <c r="B58" s="12" t="s">
        <v>127</v>
      </c>
      <c r="C58" s="13">
        <f t="shared" si="34"/>
        <v>0</v>
      </c>
      <c r="D58" s="13"/>
      <c r="E58" s="13"/>
      <c r="F58" s="13">
        <f t="shared" si="35"/>
        <v>5565</v>
      </c>
      <c r="G58" s="13">
        <v>5565</v>
      </c>
      <c r="H58" s="13">
        <v>0</v>
      </c>
      <c r="I58" s="13">
        <f t="shared" si="36"/>
        <v>9475</v>
      </c>
      <c r="J58" s="13">
        <v>9047</v>
      </c>
      <c r="K58" s="13">
        <v>428</v>
      </c>
      <c r="L58" s="13">
        <f t="shared" si="37"/>
        <v>0</v>
      </c>
      <c r="M58" s="13">
        <v>0</v>
      </c>
      <c r="N58" s="13">
        <v>0</v>
      </c>
      <c r="O58" s="13">
        <f t="shared" si="38"/>
        <v>0</v>
      </c>
      <c r="P58" s="13">
        <v>0</v>
      </c>
      <c r="Q58" s="13">
        <v>0</v>
      </c>
      <c r="R58" s="13">
        <f t="shared" si="39"/>
        <v>0</v>
      </c>
      <c r="S58" s="13">
        <v>0</v>
      </c>
      <c r="T58" s="13">
        <v>0</v>
      </c>
      <c r="U58" s="13">
        <f t="shared" si="40"/>
        <v>2394</v>
      </c>
      <c r="V58" s="13">
        <f t="shared" si="41"/>
        <v>2394</v>
      </c>
      <c r="W58" s="13">
        <f t="shared" si="42"/>
        <v>0</v>
      </c>
      <c r="X58" s="13">
        <f t="shared" si="43"/>
        <v>2394</v>
      </c>
      <c r="Y58" s="13">
        <v>196</v>
      </c>
      <c r="Z58" s="13">
        <v>2198</v>
      </c>
      <c r="AA58" s="13">
        <v>0</v>
      </c>
      <c r="AB58" s="13">
        <v>0</v>
      </c>
      <c r="AC58" s="13"/>
      <c r="AD58" s="13"/>
      <c r="AE58" s="13"/>
      <c r="AF58" s="13"/>
      <c r="AG58" s="13"/>
      <c r="AH58" s="13"/>
      <c r="AI58" s="13"/>
      <c r="AJ58" s="13"/>
      <c r="AK58" s="13">
        <f t="shared" si="44"/>
        <v>0</v>
      </c>
      <c r="AL58" s="13"/>
      <c r="AM58" s="13"/>
      <c r="AN58" s="13"/>
      <c r="AO58" s="13"/>
      <c r="AP58" s="13"/>
      <c r="AQ58" s="13"/>
      <c r="AR58" s="13"/>
      <c r="AS58" s="13"/>
      <c r="AT58" s="13">
        <f t="shared" si="45"/>
        <v>0</v>
      </c>
      <c r="AU58" s="13">
        <f t="shared" si="46"/>
        <v>0</v>
      </c>
      <c r="AV58" s="13"/>
      <c r="AW58" s="13"/>
      <c r="AX58" s="13">
        <f t="shared" si="47"/>
        <v>0</v>
      </c>
      <c r="AY58" s="13"/>
      <c r="AZ58" s="13"/>
      <c r="BA58" s="13">
        <f t="shared" si="48"/>
        <v>0</v>
      </c>
      <c r="BB58" s="13"/>
      <c r="BC58" s="13"/>
      <c r="BD58" s="13"/>
      <c r="BE58" s="13">
        <f t="shared" si="49"/>
        <v>0</v>
      </c>
      <c r="BF58" s="13"/>
      <c r="BG58" s="13"/>
      <c r="BH58" s="13">
        <f t="shared" si="50"/>
        <v>0</v>
      </c>
      <c r="BI58" s="13"/>
      <c r="BJ58" s="13"/>
      <c r="BK58" s="13">
        <f t="shared" si="51"/>
        <v>0</v>
      </c>
      <c r="BL58" s="13"/>
      <c r="BM58" s="13"/>
      <c r="BN58" s="13">
        <f t="shared" si="52"/>
        <v>0</v>
      </c>
      <c r="BO58" s="13"/>
      <c r="BP58" s="13"/>
      <c r="BQ58" s="13"/>
      <c r="BR58" s="13"/>
      <c r="BS58" s="13"/>
      <c r="BT58" s="13">
        <f t="shared" si="53"/>
        <v>0</v>
      </c>
      <c r="BU58" s="13"/>
      <c r="BV58" s="13"/>
      <c r="BW58" s="13">
        <f t="shared" si="54"/>
        <v>0</v>
      </c>
      <c r="BX58" s="13"/>
      <c r="BY58" s="13"/>
      <c r="BZ58" s="13">
        <f t="shared" si="55"/>
        <v>0</v>
      </c>
      <c r="CA58" s="13"/>
      <c r="CB58" s="13"/>
      <c r="CC58" s="13">
        <f t="shared" si="56"/>
        <v>0</v>
      </c>
      <c r="CD58" s="13"/>
      <c r="CE58" s="13"/>
      <c r="CF58" s="13">
        <f t="shared" si="57"/>
        <v>0</v>
      </c>
      <c r="CG58" s="13"/>
      <c r="CH58" s="13"/>
      <c r="CI58" s="13">
        <f t="shared" si="58"/>
        <v>0</v>
      </c>
      <c r="CJ58" s="13"/>
      <c r="CK58" s="13"/>
      <c r="CL58" s="13">
        <f t="shared" si="59"/>
        <v>0</v>
      </c>
      <c r="CM58" s="13"/>
      <c r="CN58" s="13"/>
      <c r="CO58" s="13">
        <f t="shared" si="60"/>
        <v>0</v>
      </c>
      <c r="CP58" s="13"/>
      <c r="CQ58" s="13"/>
      <c r="CR58" s="13">
        <f t="shared" si="61"/>
        <v>0</v>
      </c>
      <c r="CS58" s="13"/>
      <c r="CT58" s="13"/>
      <c r="CU58" s="13">
        <f t="shared" si="62"/>
        <v>0</v>
      </c>
      <c r="CV58" s="13">
        <f t="shared" si="62"/>
        <v>0</v>
      </c>
      <c r="CW58" s="13">
        <f t="shared" si="62"/>
        <v>0</v>
      </c>
      <c r="CX58" s="13">
        <f t="shared" si="63"/>
        <v>0</v>
      </c>
      <c r="CY58" s="13"/>
      <c r="CZ58" s="13"/>
      <c r="DA58" s="13">
        <f t="shared" si="64"/>
        <v>0</v>
      </c>
      <c r="DB58" s="13"/>
      <c r="DC58" s="13"/>
      <c r="DD58" s="13">
        <f t="shared" si="65"/>
        <v>0</v>
      </c>
      <c r="DE58" s="13"/>
      <c r="DF58" s="13"/>
      <c r="DG58" s="14">
        <f t="shared" si="33"/>
        <v>17434</v>
      </c>
      <c r="DH58" s="14">
        <f t="shared" si="33"/>
        <v>17006</v>
      </c>
      <c r="DI58" s="14">
        <f t="shared" si="33"/>
        <v>428</v>
      </c>
    </row>
    <row r="59" spans="1:113" ht="15.75" x14ac:dyDescent="0.2">
      <c r="A59">
        <v>190</v>
      </c>
      <c r="B59" s="12" t="s">
        <v>128</v>
      </c>
      <c r="C59" s="13">
        <f t="shared" si="34"/>
        <v>0</v>
      </c>
      <c r="D59" s="13"/>
      <c r="E59" s="13"/>
      <c r="F59" s="13">
        <f t="shared" si="35"/>
        <v>2015</v>
      </c>
      <c r="G59" s="13">
        <v>2015</v>
      </c>
      <c r="H59" s="13">
        <v>0</v>
      </c>
      <c r="I59" s="13">
        <f t="shared" si="36"/>
        <v>0</v>
      </c>
      <c r="J59" s="13">
        <v>0</v>
      </c>
      <c r="K59" s="13">
        <v>0</v>
      </c>
      <c r="L59" s="13">
        <f t="shared" si="37"/>
        <v>0</v>
      </c>
      <c r="M59" s="13">
        <v>0</v>
      </c>
      <c r="N59" s="13">
        <v>0</v>
      </c>
      <c r="O59" s="13">
        <f t="shared" si="38"/>
        <v>0</v>
      </c>
      <c r="P59" s="13">
        <v>0</v>
      </c>
      <c r="Q59" s="13">
        <v>0</v>
      </c>
      <c r="R59" s="13">
        <f t="shared" si="39"/>
        <v>725</v>
      </c>
      <c r="S59" s="13">
        <v>725</v>
      </c>
      <c r="T59" s="13">
        <v>0</v>
      </c>
      <c r="U59" s="13">
        <f t="shared" si="40"/>
        <v>960</v>
      </c>
      <c r="V59" s="13">
        <f t="shared" si="41"/>
        <v>960</v>
      </c>
      <c r="W59" s="13">
        <f t="shared" si="42"/>
        <v>0</v>
      </c>
      <c r="X59" s="13">
        <f t="shared" si="43"/>
        <v>960</v>
      </c>
      <c r="Y59" s="13">
        <v>0</v>
      </c>
      <c r="Z59" s="13">
        <v>960</v>
      </c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>
        <f t="shared" si="44"/>
        <v>0</v>
      </c>
      <c r="AL59" s="13"/>
      <c r="AM59" s="13"/>
      <c r="AN59" s="13"/>
      <c r="AO59" s="13"/>
      <c r="AP59" s="13"/>
      <c r="AQ59" s="13"/>
      <c r="AR59" s="13"/>
      <c r="AS59" s="13"/>
      <c r="AT59" s="13">
        <f t="shared" si="45"/>
        <v>0</v>
      </c>
      <c r="AU59" s="13">
        <f t="shared" si="46"/>
        <v>0</v>
      </c>
      <c r="AV59" s="13"/>
      <c r="AW59" s="13"/>
      <c r="AX59" s="13">
        <f t="shared" si="47"/>
        <v>0</v>
      </c>
      <c r="AY59" s="13"/>
      <c r="AZ59" s="13"/>
      <c r="BA59" s="13">
        <f t="shared" si="48"/>
        <v>0</v>
      </c>
      <c r="BB59" s="13"/>
      <c r="BC59" s="13"/>
      <c r="BD59" s="13"/>
      <c r="BE59" s="13">
        <f t="shared" si="49"/>
        <v>0</v>
      </c>
      <c r="BF59" s="13"/>
      <c r="BG59" s="13"/>
      <c r="BH59" s="13">
        <f t="shared" si="50"/>
        <v>0</v>
      </c>
      <c r="BI59" s="13"/>
      <c r="BJ59" s="13"/>
      <c r="BK59" s="13">
        <f t="shared" si="51"/>
        <v>0</v>
      </c>
      <c r="BL59" s="13"/>
      <c r="BM59" s="13"/>
      <c r="BN59" s="13">
        <f t="shared" si="52"/>
        <v>0</v>
      </c>
      <c r="BO59" s="13"/>
      <c r="BP59" s="13"/>
      <c r="BQ59" s="13"/>
      <c r="BR59" s="13"/>
      <c r="BS59" s="13"/>
      <c r="BT59" s="13">
        <f t="shared" si="53"/>
        <v>0</v>
      </c>
      <c r="BU59" s="13"/>
      <c r="BV59" s="13"/>
      <c r="BW59" s="13">
        <f t="shared" si="54"/>
        <v>0</v>
      </c>
      <c r="BX59" s="13"/>
      <c r="BY59" s="13"/>
      <c r="BZ59" s="13">
        <f t="shared" si="55"/>
        <v>0</v>
      </c>
      <c r="CA59" s="13"/>
      <c r="CB59" s="13"/>
      <c r="CC59" s="13">
        <f t="shared" si="56"/>
        <v>0</v>
      </c>
      <c r="CD59" s="13"/>
      <c r="CE59" s="13"/>
      <c r="CF59" s="13">
        <f t="shared" si="57"/>
        <v>0</v>
      </c>
      <c r="CG59" s="13"/>
      <c r="CH59" s="13"/>
      <c r="CI59" s="13">
        <f t="shared" si="58"/>
        <v>0</v>
      </c>
      <c r="CJ59" s="13"/>
      <c r="CK59" s="13"/>
      <c r="CL59" s="13">
        <f t="shared" si="59"/>
        <v>0</v>
      </c>
      <c r="CM59" s="13"/>
      <c r="CN59" s="13"/>
      <c r="CO59" s="13">
        <f t="shared" si="60"/>
        <v>0</v>
      </c>
      <c r="CP59" s="13"/>
      <c r="CQ59" s="13"/>
      <c r="CR59" s="13">
        <f t="shared" si="61"/>
        <v>0</v>
      </c>
      <c r="CS59" s="13"/>
      <c r="CT59" s="13"/>
      <c r="CU59" s="13">
        <f t="shared" si="62"/>
        <v>0</v>
      </c>
      <c r="CV59" s="13">
        <f t="shared" si="62"/>
        <v>0</v>
      </c>
      <c r="CW59" s="13">
        <f t="shared" si="62"/>
        <v>0</v>
      </c>
      <c r="CX59" s="13">
        <f t="shared" si="63"/>
        <v>0</v>
      </c>
      <c r="CY59" s="13"/>
      <c r="CZ59" s="13"/>
      <c r="DA59" s="13">
        <f t="shared" si="64"/>
        <v>0</v>
      </c>
      <c r="DB59" s="13"/>
      <c r="DC59" s="13"/>
      <c r="DD59" s="13">
        <f t="shared" si="65"/>
        <v>0</v>
      </c>
      <c r="DE59" s="13"/>
      <c r="DF59" s="13"/>
      <c r="DG59" s="14">
        <f t="shared" si="33"/>
        <v>3700</v>
      </c>
      <c r="DH59" s="14">
        <f t="shared" si="33"/>
        <v>3700</v>
      </c>
      <c r="DI59" s="14">
        <f t="shared" si="33"/>
        <v>0</v>
      </c>
    </row>
    <row r="60" spans="1:113" ht="31.5" x14ac:dyDescent="0.2">
      <c r="A60">
        <v>666</v>
      </c>
      <c r="B60" s="12" t="s">
        <v>129</v>
      </c>
      <c r="C60" s="13">
        <f t="shared" si="34"/>
        <v>0</v>
      </c>
      <c r="D60" s="13"/>
      <c r="E60" s="13"/>
      <c r="F60" s="13">
        <f t="shared" si="35"/>
        <v>12278</v>
      </c>
      <c r="G60" s="13">
        <v>11578</v>
      </c>
      <c r="H60" s="13">
        <v>700</v>
      </c>
      <c r="I60" s="13">
        <f t="shared" si="36"/>
        <v>24550</v>
      </c>
      <c r="J60" s="13">
        <v>23128</v>
      </c>
      <c r="K60" s="13">
        <v>1422</v>
      </c>
      <c r="L60" s="13">
        <f t="shared" si="37"/>
        <v>0</v>
      </c>
      <c r="M60" s="13">
        <v>0</v>
      </c>
      <c r="N60" s="13">
        <v>0</v>
      </c>
      <c r="O60" s="13">
        <f t="shared" si="38"/>
        <v>0</v>
      </c>
      <c r="P60" s="13">
        <v>0</v>
      </c>
      <c r="Q60" s="13">
        <v>0</v>
      </c>
      <c r="R60" s="13">
        <f t="shared" si="39"/>
        <v>0</v>
      </c>
      <c r="S60" s="13">
        <v>0</v>
      </c>
      <c r="T60" s="13">
        <v>0</v>
      </c>
      <c r="U60" s="13">
        <f t="shared" si="40"/>
        <v>7589</v>
      </c>
      <c r="V60" s="13">
        <f t="shared" si="41"/>
        <v>7229</v>
      </c>
      <c r="W60" s="13">
        <f t="shared" si="42"/>
        <v>360</v>
      </c>
      <c r="X60" s="13">
        <f t="shared" si="43"/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f t="shared" si="44"/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f t="shared" si="45"/>
        <v>0</v>
      </c>
      <c r="AU60" s="13">
        <f t="shared" si="46"/>
        <v>0</v>
      </c>
      <c r="AV60" s="13">
        <v>0</v>
      </c>
      <c r="AW60" s="13">
        <v>0</v>
      </c>
      <c r="AX60" s="13">
        <f t="shared" si="47"/>
        <v>0</v>
      </c>
      <c r="AY60" s="13">
        <v>0</v>
      </c>
      <c r="AZ60" s="13">
        <v>0</v>
      </c>
      <c r="BA60" s="13">
        <f t="shared" si="48"/>
        <v>0</v>
      </c>
      <c r="BB60" s="13">
        <v>0</v>
      </c>
      <c r="BC60" s="13">
        <v>0</v>
      </c>
      <c r="BD60" s="13">
        <v>0</v>
      </c>
      <c r="BE60" s="13">
        <f t="shared" si="49"/>
        <v>0</v>
      </c>
      <c r="BF60" s="13">
        <v>0</v>
      </c>
      <c r="BG60" s="13">
        <v>0</v>
      </c>
      <c r="BH60" s="13">
        <f t="shared" si="50"/>
        <v>0</v>
      </c>
      <c r="BI60" s="13">
        <v>0</v>
      </c>
      <c r="BJ60" s="13">
        <v>0</v>
      </c>
      <c r="BK60" s="13">
        <f t="shared" si="51"/>
        <v>0</v>
      </c>
      <c r="BL60" s="13">
        <v>0</v>
      </c>
      <c r="BM60" s="13">
        <v>0</v>
      </c>
      <c r="BN60" s="13">
        <f t="shared" si="52"/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f t="shared" si="53"/>
        <v>0</v>
      </c>
      <c r="BU60" s="13">
        <v>0</v>
      </c>
      <c r="BV60" s="13">
        <v>0</v>
      </c>
      <c r="BW60" s="13">
        <f t="shared" si="54"/>
        <v>0</v>
      </c>
      <c r="BX60" s="13">
        <v>0</v>
      </c>
      <c r="BY60" s="13">
        <v>0</v>
      </c>
      <c r="BZ60" s="13">
        <f t="shared" si="55"/>
        <v>0</v>
      </c>
      <c r="CA60" s="13">
        <v>0</v>
      </c>
      <c r="CB60" s="13">
        <v>0</v>
      </c>
      <c r="CC60" s="13">
        <f t="shared" si="56"/>
        <v>0</v>
      </c>
      <c r="CD60" s="13">
        <v>0</v>
      </c>
      <c r="CE60" s="13">
        <v>0</v>
      </c>
      <c r="CF60" s="13">
        <f t="shared" si="57"/>
        <v>0</v>
      </c>
      <c r="CG60" s="13">
        <v>0</v>
      </c>
      <c r="CH60" s="13">
        <v>0</v>
      </c>
      <c r="CI60" s="13">
        <f t="shared" si="58"/>
        <v>0</v>
      </c>
      <c r="CJ60" s="13">
        <v>0</v>
      </c>
      <c r="CK60" s="13">
        <v>0</v>
      </c>
      <c r="CL60" s="13">
        <f t="shared" si="59"/>
        <v>0</v>
      </c>
      <c r="CM60" s="13">
        <v>0</v>
      </c>
      <c r="CN60" s="13">
        <v>0</v>
      </c>
      <c r="CO60" s="13">
        <f t="shared" si="60"/>
        <v>7589</v>
      </c>
      <c r="CP60" s="13">
        <v>7229</v>
      </c>
      <c r="CQ60" s="13">
        <v>360</v>
      </c>
      <c r="CR60" s="13">
        <f t="shared" si="61"/>
        <v>0</v>
      </c>
      <c r="CS60" s="13"/>
      <c r="CT60" s="13"/>
      <c r="CU60" s="13">
        <f t="shared" si="62"/>
        <v>0</v>
      </c>
      <c r="CV60" s="13">
        <f t="shared" si="62"/>
        <v>0</v>
      </c>
      <c r="CW60" s="13">
        <f t="shared" si="62"/>
        <v>0</v>
      </c>
      <c r="CX60" s="13">
        <f t="shared" si="63"/>
        <v>0</v>
      </c>
      <c r="CY60" s="13"/>
      <c r="CZ60" s="13"/>
      <c r="DA60" s="13">
        <f t="shared" si="64"/>
        <v>0</v>
      </c>
      <c r="DB60" s="13"/>
      <c r="DC60" s="13"/>
      <c r="DD60" s="13">
        <f t="shared" si="65"/>
        <v>0</v>
      </c>
      <c r="DE60" s="13"/>
      <c r="DF60" s="13"/>
      <c r="DG60" s="14">
        <f t="shared" si="33"/>
        <v>44417</v>
      </c>
      <c r="DH60" s="14">
        <f t="shared" si="33"/>
        <v>41935</v>
      </c>
      <c r="DI60" s="14">
        <f t="shared" si="33"/>
        <v>2482</v>
      </c>
    </row>
    <row r="61" spans="1:113" ht="15.75" x14ac:dyDescent="0.2">
      <c r="A61">
        <v>110</v>
      </c>
      <c r="B61" s="12" t="s">
        <v>130</v>
      </c>
      <c r="C61" s="13">
        <f t="shared" si="34"/>
        <v>0</v>
      </c>
      <c r="D61" s="13">
        <v>0</v>
      </c>
      <c r="E61" s="13">
        <v>0</v>
      </c>
      <c r="F61" s="13">
        <f t="shared" si="35"/>
        <v>11630</v>
      </c>
      <c r="G61" s="13">
        <v>11486</v>
      </c>
      <c r="H61" s="13">
        <v>144</v>
      </c>
      <c r="I61" s="13">
        <f t="shared" si="36"/>
        <v>0</v>
      </c>
      <c r="J61" s="13">
        <v>0</v>
      </c>
      <c r="K61" s="13">
        <v>0</v>
      </c>
      <c r="L61" s="13">
        <f t="shared" si="37"/>
        <v>0</v>
      </c>
      <c r="M61" s="13">
        <v>0</v>
      </c>
      <c r="N61" s="13">
        <v>0</v>
      </c>
      <c r="O61" s="13">
        <f t="shared" si="38"/>
        <v>0</v>
      </c>
      <c r="P61" s="13">
        <v>0</v>
      </c>
      <c r="Q61" s="13">
        <v>0</v>
      </c>
      <c r="R61" s="13">
        <f t="shared" si="39"/>
        <v>250</v>
      </c>
      <c r="S61" s="13">
        <v>250</v>
      </c>
      <c r="T61" s="13">
        <v>0</v>
      </c>
      <c r="U61" s="13">
        <f t="shared" si="40"/>
        <v>950</v>
      </c>
      <c r="V61" s="13">
        <f t="shared" si="41"/>
        <v>950</v>
      </c>
      <c r="W61" s="13">
        <f t="shared" si="42"/>
        <v>0</v>
      </c>
      <c r="X61" s="13">
        <f t="shared" si="43"/>
        <v>400</v>
      </c>
      <c r="Y61" s="13">
        <v>0</v>
      </c>
      <c r="Z61" s="13">
        <v>400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f t="shared" si="44"/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f t="shared" si="45"/>
        <v>300</v>
      </c>
      <c r="AU61" s="13">
        <f t="shared" si="46"/>
        <v>300</v>
      </c>
      <c r="AV61" s="13">
        <v>300</v>
      </c>
      <c r="AW61" s="13">
        <v>0</v>
      </c>
      <c r="AX61" s="13">
        <f t="shared" si="47"/>
        <v>0</v>
      </c>
      <c r="AY61" s="13">
        <v>0</v>
      </c>
      <c r="AZ61" s="13">
        <v>0</v>
      </c>
      <c r="BA61" s="13">
        <f t="shared" si="48"/>
        <v>0</v>
      </c>
      <c r="BB61" s="13">
        <v>0</v>
      </c>
      <c r="BC61" s="13">
        <v>0</v>
      </c>
      <c r="BD61" s="13">
        <v>0</v>
      </c>
      <c r="BE61" s="13">
        <f t="shared" si="49"/>
        <v>0</v>
      </c>
      <c r="BF61" s="13">
        <v>0</v>
      </c>
      <c r="BG61" s="13">
        <v>0</v>
      </c>
      <c r="BH61" s="13">
        <f t="shared" si="50"/>
        <v>50</v>
      </c>
      <c r="BI61" s="13">
        <v>50</v>
      </c>
      <c r="BJ61" s="13">
        <v>0</v>
      </c>
      <c r="BK61" s="13">
        <f t="shared" si="51"/>
        <v>0</v>
      </c>
      <c r="BL61" s="13">
        <v>0</v>
      </c>
      <c r="BM61" s="13">
        <v>0</v>
      </c>
      <c r="BN61" s="13">
        <f t="shared" si="52"/>
        <v>100</v>
      </c>
      <c r="BO61" s="13">
        <v>100</v>
      </c>
      <c r="BP61" s="13">
        <v>0</v>
      </c>
      <c r="BQ61" s="13">
        <v>0</v>
      </c>
      <c r="BR61" s="13">
        <v>0</v>
      </c>
      <c r="BS61" s="13">
        <v>0</v>
      </c>
      <c r="BT61" s="13">
        <f t="shared" si="53"/>
        <v>0</v>
      </c>
      <c r="BU61" s="13">
        <v>0</v>
      </c>
      <c r="BV61" s="13">
        <v>0</v>
      </c>
      <c r="BW61" s="13">
        <f t="shared" si="54"/>
        <v>0</v>
      </c>
      <c r="BX61" s="13">
        <v>0</v>
      </c>
      <c r="BY61" s="13">
        <v>0</v>
      </c>
      <c r="BZ61" s="13">
        <f t="shared" si="55"/>
        <v>0</v>
      </c>
      <c r="CA61" s="13">
        <v>0</v>
      </c>
      <c r="CB61" s="13">
        <v>0</v>
      </c>
      <c r="CC61" s="13">
        <f t="shared" si="56"/>
        <v>0</v>
      </c>
      <c r="CD61" s="13">
        <v>0</v>
      </c>
      <c r="CE61" s="13">
        <v>0</v>
      </c>
      <c r="CF61" s="13">
        <f t="shared" si="57"/>
        <v>100</v>
      </c>
      <c r="CG61" s="13">
        <v>100</v>
      </c>
      <c r="CH61" s="13">
        <v>0</v>
      </c>
      <c r="CI61" s="13">
        <f t="shared" si="58"/>
        <v>0</v>
      </c>
      <c r="CJ61" s="13">
        <v>0</v>
      </c>
      <c r="CK61" s="13">
        <v>0</v>
      </c>
      <c r="CL61" s="13">
        <f t="shared" si="59"/>
        <v>0</v>
      </c>
      <c r="CM61" s="13">
        <v>0</v>
      </c>
      <c r="CN61" s="13">
        <v>0</v>
      </c>
      <c r="CO61" s="13">
        <f t="shared" si="60"/>
        <v>0</v>
      </c>
      <c r="CP61" s="13">
        <v>0</v>
      </c>
      <c r="CQ61" s="13">
        <v>0</v>
      </c>
      <c r="CR61" s="13">
        <f t="shared" si="61"/>
        <v>0</v>
      </c>
      <c r="CS61" s="13">
        <v>0</v>
      </c>
      <c r="CT61" s="13">
        <v>0</v>
      </c>
      <c r="CU61" s="13">
        <f t="shared" si="62"/>
        <v>0</v>
      </c>
      <c r="CV61" s="13">
        <f t="shared" si="62"/>
        <v>0</v>
      </c>
      <c r="CW61" s="13">
        <f t="shared" si="62"/>
        <v>0</v>
      </c>
      <c r="CX61" s="13">
        <f t="shared" si="63"/>
        <v>0</v>
      </c>
      <c r="CY61" s="13"/>
      <c r="CZ61" s="13"/>
      <c r="DA61" s="13">
        <f t="shared" si="64"/>
        <v>0</v>
      </c>
      <c r="DB61" s="13"/>
      <c r="DC61" s="13"/>
      <c r="DD61" s="13">
        <f t="shared" si="65"/>
        <v>0</v>
      </c>
      <c r="DE61" s="13"/>
      <c r="DF61" s="13"/>
      <c r="DG61" s="14">
        <f t="shared" si="33"/>
        <v>12830</v>
      </c>
      <c r="DH61" s="14">
        <f t="shared" si="33"/>
        <v>12686</v>
      </c>
      <c r="DI61" s="14">
        <f t="shared" si="33"/>
        <v>144</v>
      </c>
    </row>
    <row r="62" spans="1:113" ht="15.75" x14ac:dyDescent="0.2">
      <c r="A62">
        <v>120</v>
      </c>
      <c r="B62" s="12" t="s">
        <v>131</v>
      </c>
      <c r="C62" s="13">
        <f t="shared" si="34"/>
        <v>0</v>
      </c>
      <c r="D62" s="13">
        <v>0</v>
      </c>
      <c r="E62" s="13">
        <v>0</v>
      </c>
      <c r="F62" s="13">
        <f t="shared" si="35"/>
        <v>2640</v>
      </c>
      <c r="G62" s="13">
        <v>2640</v>
      </c>
      <c r="H62" s="13">
        <v>0</v>
      </c>
      <c r="I62" s="13">
        <f t="shared" si="36"/>
        <v>0</v>
      </c>
      <c r="J62" s="13">
        <v>0</v>
      </c>
      <c r="K62" s="13">
        <v>0</v>
      </c>
      <c r="L62" s="13">
        <f t="shared" si="37"/>
        <v>0</v>
      </c>
      <c r="M62" s="13">
        <v>0</v>
      </c>
      <c r="N62" s="13">
        <v>0</v>
      </c>
      <c r="O62" s="13">
        <f t="shared" si="38"/>
        <v>0</v>
      </c>
      <c r="P62" s="13">
        <v>0</v>
      </c>
      <c r="Q62" s="13">
        <v>0</v>
      </c>
      <c r="R62" s="13">
        <f t="shared" si="39"/>
        <v>11429</v>
      </c>
      <c r="S62" s="13">
        <v>11429</v>
      </c>
      <c r="T62" s="13">
        <v>0</v>
      </c>
      <c r="U62" s="13">
        <f t="shared" si="40"/>
        <v>300</v>
      </c>
      <c r="V62" s="13">
        <f t="shared" si="41"/>
        <v>300</v>
      </c>
      <c r="W62" s="13">
        <f t="shared" si="42"/>
        <v>0</v>
      </c>
      <c r="X62" s="13">
        <f t="shared" si="43"/>
        <v>300</v>
      </c>
      <c r="Y62" s="13">
        <v>0</v>
      </c>
      <c r="Z62" s="13">
        <v>300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f t="shared" si="44"/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f t="shared" si="45"/>
        <v>0</v>
      </c>
      <c r="AU62" s="13">
        <f t="shared" si="46"/>
        <v>0</v>
      </c>
      <c r="AV62" s="13">
        <v>0</v>
      </c>
      <c r="AW62" s="13">
        <v>0</v>
      </c>
      <c r="AX62" s="13">
        <f t="shared" si="47"/>
        <v>0</v>
      </c>
      <c r="AY62" s="13">
        <v>0</v>
      </c>
      <c r="AZ62" s="13">
        <v>0</v>
      </c>
      <c r="BA62" s="13">
        <f t="shared" si="48"/>
        <v>0</v>
      </c>
      <c r="BB62" s="13">
        <v>0</v>
      </c>
      <c r="BC62" s="13">
        <v>0</v>
      </c>
      <c r="BD62" s="13">
        <v>0</v>
      </c>
      <c r="BE62" s="13">
        <f t="shared" si="49"/>
        <v>0</v>
      </c>
      <c r="BF62" s="13">
        <v>0</v>
      </c>
      <c r="BG62" s="13">
        <v>0</v>
      </c>
      <c r="BH62" s="13">
        <f t="shared" si="50"/>
        <v>0</v>
      </c>
      <c r="BI62" s="13">
        <v>0</v>
      </c>
      <c r="BJ62" s="13">
        <v>0</v>
      </c>
      <c r="BK62" s="13">
        <f t="shared" si="51"/>
        <v>0</v>
      </c>
      <c r="BL62" s="13">
        <v>0</v>
      </c>
      <c r="BM62" s="13">
        <v>0</v>
      </c>
      <c r="BN62" s="13">
        <f t="shared" si="52"/>
        <v>0</v>
      </c>
      <c r="BO62" s="13">
        <v>0</v>
      </c>
      <c r="BP62" s="13">
        <v>0</v>
      </c>
      <c r="BQ62" s="13">
        <v>0</v>
      </c>
      <c r="BR62" s="13">
        <v>0</v>
      </c>
      <c r="BS62" s="13">
        <v>0</v>
      </c>
      <c r="BT62" s="13">
        <f t="shared" si="53"/>
        <v>0</v>
      </c>
      <c r="BU62" s="13">
        <v>0</v>
      </c>
      <c r="BV62" s="13">
        <v>0</v>
      </c>
      <c r="BW62" s="13">
        <f t="shared" si="54"/>
        <v>0</v>
      </c>
      <c r="BX62" s="13">
        <v>0</v>
      </c>
      <c r="BY62" s="13">
        <v>0</v>
      </c>
      <c r="BZ62" s="13">
        <f t="shared" si="55"/>
        <v>0</v>
      </c>
      <c r="CA62" s="13">
        <v>0</v>
      </c>
      <c r="CB62" s="13">
        <v>0</v>
      </c>
      <c r="CC62" s="13">
        <f t="shared" si="56"/>
        <v>0</v>
      </c>
      <c r="CD62" s="13">
        <v>0</v>
      </c>
      <c r="CE62" s="13">
        <v>0</v>
      </c>
      <c r="CF62" s="13">
        <f t="shared" si="57"/>
        <v>0</v>
      </c>
      <c r="CG62" s="13">
        <v>0</v>
      </c>
      <c r="CH62" s="13">
        <v>0</v>
      </c>
      <c r="CI62" s="13">
        <f t="shared" si="58"/>
        <v>0</v>
      </c>
      <c r="CJ62" s="13">
        <v>0</v>
      </c>
      <c r="CK62" s="13">
        <v>0</v>
      </c>
      <c r="CL62" s="13">
        <f t="shared" si="59"/>
        <v>0</v>
      </c>
      <c r="CM62" s="13">
        <v>0</v>
      </c>
      <c r="CN62" s="13">
        <v>0</v>
      </c>
      <c r="CO62" s="13">
        <f t="shared" si="60"/>
        <v>0</v>
      </c>
      <c r="CP62" s="13">
        <v>0</v>
      </c>
      <c r="CQ62" s="13">
        <v>0</v>
      </c>
      <c r="CR62" s="13">
        <f t="shared" si="61"/>
        <v>0</v>
      </c>
      <c r="CS62" s="13">
        <v>0</v>
      </c>
      <c r="CT62" s="13">
        <v>0</v>
      </c>
      <c r="CU62" s="13">
        <f t="shared" si="62"/>
        <v>0</v>
      </c>
      <c r="CV62" s="13">
        <f t="shared" si="62"/>
        <v>0</v>
      </c>
      <c r="CW62" s="13">
        <f t="shared" si="62"/>
        <v>0</v>
      </c>
      <c r="CX62" s="13">
        <f t="shared" si="63"/>
        <v>0</v>
      </c>
      <c r="CY62" s="13">
        <v>0</v>
      </c>
      <c r="CZ62" s="13">
        <v>0</v>
      </c>
      <c r="DA62" s="13">
        <f t="shared" si="64"/>
        <v>0</v>
      </c>
      <c r="DB62" s="13">
        <v>0</v>
      </c>
      <c r="DC62" s="13">
        <v>0</v>
      </c>
      <c r="DD62" s="13">
        <f t="shared" si="65"/>
        <v>0</v>
      </c>
      <c r="DE62" s="13">
        <v>0</v>
      </c>
      <c r="DF62" s="13">
        <v>0</v>
      </c>
      <c r="DG62" s="14">
        <f t="shared" si="33"/>
        <v>14369</v>
      </c>
      <c r="DH62" s="14">
        <f t="shared" si="33"/>
        <v>14369</v>
      </c>
      <c r="DI62" s="14">
        <f t="shared" si="33"/>
        <v>0</v>
      </c>
    </row>
    <row r="63" spans="1:113" ht="15.75" x14ac:dyDescent="0.2">
      <c r="A63">
        <v>999</v>
      </c>
      <c r="B63" s="12" t="s">
        <v>132</v>
      </c>
      <c r="C63" s="13">
        <f t="shared" si="34"/>
        <v>0</v>
      </c>
      <c r="D63" s="13">
        <v>0</v>
      </c>
      <c r="E63" s="13">
        <v>0</v>
      </c>
      <c r="F63" s="13">
        <f t="shared" si="35"/>
        <v>1407</v>
      </c>
      <c r="G63" s="13">
        <v>1401</v>
      </c>
      <c r="H63" s="13">
        <v>6</v>
      </c>
      <c r="I63" s="13">
        <f t="shared" si="36"/>
        <v>0</v>
      </c>
      <c r="J63" s="13">
        <v>0</v>
      </c>
      <c r="K63" s="13">
        <v>0</v>
      </c>
      <c r="L63" s="13">
        <f t="shared" si="37"/>
        <v>5922</v>
      </c>
      <c r="M63" s="13">
        <v>5922</v>
      </c>
      <c r="N63" s="13">
        <v>0</v>
      </c>
      <c r="O63" s="13">
        <f t="shared" si="38"/>
        <v>1866</v>
      </c>
      <c r="P63" s="13">
        <v>1866</v>
      </c>
      <c r="Q63" s="13">
        <v>0</v>
      </c>
      <c r="R63" s="13">
        <f t="shared" si="39"/>
        <v>2703</v>
      </c>
      <c r="S63" s="13">
        <v>2703</v>
      </c>
      <c r="T63" s="13">
        <v>0</v>
      </c>
      <c r="U63" s="13">
        <f t="shared" si="40"/>
        <v>3676</v>
      </c>
      <c r="V63" s="13">
        <f t="shared" si="41"/>
        <v>3676</v>
      </c>
      <c r="W63" s="13">
        <f t="shared" si="42"/>
        <v>0</v>
      </c>
      <c r="X63" s="13">
        <f t="shared" si="43"/>
        <v>3676</v>
      </c>
      <c r="Y63" s="13">
        <v>3676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f t="shared" si="44"/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f t="shared" si="45"/>
        <v>0</v>
      </c>
      <c r="AU63" s="13">
        <f t="shared" si="46"/>
        <v>0</v>
      </c>
      <c r="AV63" s="13">
        <v>0</v>
      </c>
      <c r="AW63" s="13">
        <v>0</v>
      </c>
      <c r="AX63" s="13">
        <f t="shared" si="47"/>
        <v>0</v>
      </c>
      <c r="AY63" s="13">
        <v>0</v>
      </c>
      <c r="AZ63" s="13">
        <v>0</v>
      </c>
      <c r="BA63" s="13">
        <f t="shared" si="48"/>
        <v>0</v>
      </c>
      <c r="BB63" s="13">
        <v>0</v>
      </c>
      <c r="BC63" s="13">
        <v>0</v>
      </c>
      <c r="BD63" s="13">
        <v>0</v>
      </c>
      <c r="BE63" s="13">
        <f t="shared" si="49"/>
        <v>0</v>
      </c>
      <c r="BF63" s="13">
        <v>0</v>
      </c>
      <c r="BG63" s="13">
        <v>0</v>
      </c>
      <c r="BH63" s="13">
        <f t="shared" si="50"/>
        <v>0</v>
      </c>
      <c r="BI63" s="13">
        <v>0</v>
      </c>
      <c r="BJ63" s="13">
        <v>0</v>
      </c>
      <c r="BK63" s="13">
        <f t="shared" si="51"/>
        <v>0</v>
      </c>
      <c r="BL63" s="13">
        <v>0</v>
      </c>
      <c r="BM63" s="13">
        <v>0</v>
      </c>
      <c r="BN63" s="13">
        <f t="shared" si="52"/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0</v>
      </c>
      <c r="BT63" s="13">
        <f t="shared" si="53"/>
        <v>0</v>
      </c>
      <c r="BU63" s="13">
        <v>0</v>
      </c>
      <c r="BV63" s="13">
        <v>0</v>
      </c>
      <c r="BW63" s="13">
        <f t="shared" si="54"/>
        <v>0</v>
      </c>
      <c r="BX63" s="13">
        <v>0</v>
      </c>
      <c r="BY63" s="13">
        <v>0</v>
      </c>
      <c r="BZ63" s="13">
        <f t="shared" si="55"/>
        <v>0</v>
      </c>
      <c r="CA63" s="13">
        <v>0</v>
      </c>
      <c r="CB63" s="13">
        <v>0</v>
      </c>
      <c r="CC63" s="13">
        <f t="shared" si="56"/>
        <v>0</v>
      </c>
      <c r="CD63" s="13">
        <v>0</v>
      </c>
      <c r="CE63" s="13">
        <v>0</v>
      </c>
      <c r="CF63" s="13">
        <f t="shared" si="57"/>
        <v>0</v>
      </c>
      <c r="CG63" s="13">
        <v>0</v>
      </c>
      <c r="CH63" s="13">
        <v>0</v>
      </c>
      <c r="CI63" s="13">
        <f t="shared" si="58"/>
        <v>0</v>
      </c>
      <c r="CJ63" s="13">
        <v>0</v>
      </c>
      <c r="CK63" s="13">
        <v>0</v>
      </c>
      <c r="CL63" s="13">
        <f t="shared" si="59"/>
        <v>0</v>
      </c>
      <c r="CM63" s="13">
        <v>0</v>
      </c>
      <c r="CN63" s="13">
        <v>0</v>
      </c>
      <c r="CO63" s="13">
        <f t="shared" si="60"/>
        <v>0</v>
      </c>
      <c r="CP63" s="13">
        <v>0</v>
      </c>
      <c r="CQ63" s="13">
        <v>0</v>
      </c>
      <c r="CR63" s="13">
        <f t="shared" si="61"/>
        <v>0</v>
      </c>
      <c r="CS63" s="13">
        <v>0</v>
      </c>
      <c r="CT63" s="13">
        <v>0</v>
      </c>
      <c r="CU63" s="13">
        <f t="shared" si="62"/>
        <v>0</v>
      </c>
      <c r="CV63" s="13">
        <f t="shared" si="62"/>
        <v>0</v>
      </c>
      <c r="CW63" s="13">
        <f t="shared" si="62"/>
        <v>0</v>
      </c>
      <c r="CX63" s="13">
        <f t="shared" si="63"/>
        <v>0</v>
      </c>
      <c r="CY63" s="13">
        <v>0</v>
      </c>
      <c r="CZ63" s="13">
        <v>0</v>
      </c>
      <c r="DA63" s="13">
        <f t="shared" si="64"/>
        <v>0</v>
      </c>
      <c r="DB63" s="13">
        <v>0</v>
      </c>
      <c r="DC63" s="13">
        <v>0</v>
      </c>
      <c r="DD63" s="13">
        <f t="shared" si="65"/>
        <v>0</v>
      </c>
      <c r="DE63" s="13">
        <v>0</v>
      </c>
      <c r="DF63" s="13">
        <v>0</v>
      </c>
      <c r="DG63" s="14">
        <f t="shared" si="33"/>
        <v>15574</v>
      </c>
      <c r="DH63" s="14">
        <f t="shared" si="33"/>
        <v>15568</v>
      </c>
      <c r="DI63" s="14">
        <f t="shared" si="33"/>
        <v>6</v>
      </c>
    </row>
    <row r="64" spans="1:113" ht="15.75" x14ac:dyDescent="0.2">
      <c r="A64">
        <v>170</v>
      </c>
      <c r="B64" s="12" t="s">
        <v>133</v>
      </c>
      <c r="C64" s="13">
        <f t="shared" si="34"/>
        <v>0</v>
      </c>
      <c r="D64" s="13"/>
      <c r="E64" s="13"/>
      <c r="F64" s="13">
        <f t="shared" si="35"/>
        <v>0</v>
      </c>
      <c r="G64" s="13"/>
      <c r="H64" s="13"/>
      <c r="I64" s="13">
        <f t="shared" si="36"/>
        <v>0</v>
      </c>
      <c r="J64" s="13"/>
      <c r="K64" s="13"/>
      <c r="L64" s="13">
        <f t="shared" si="37"/>
        <v>0</v>
      </c>
      <c r="M64" s="13"/>
      <c r="N64" s="13"/>
      <c r="O64" s="13">
        <f t="shared" si="38"/>
        <v>0</v>
      </c>
      <c r="P64" s="13"/>
      <c r="Q64" s="13"/>
      <c r="R64" s="13">
        <f t="shared" si="39"/>
        <v>9130</v>
      </c>
      <c r="S64" s="13"/>
      <c r="T64" s="13">
        <v>9130</v>
      </c>
      <c r="U64" s="13">
        <f t="shared" si="40"/>
        <v>2456</v>
      </c>
      <c r="V64" s="13">
        <f t="shared" si="41"/>
        <v>0</v>
      </c>
      <c r="W64" s="13">
        <f t="shared" si="42"/>
        <v>2456</v>
      </c>
      <c r="X64" s="13">
        <f t="shared" si="43"/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f t="shared" si="44"/>
        <v>2456</v>
      </c>
      <c r="AL64" s="13">
        <v>0</v>
      </c>
      <c r="AM64" s="13">
        <v>2456</v>
      </c>
      <c r="AN64" s="13">
        <v>0</v>
      </c>
      <c r="AO64" s="13">
        <v>0</v>
      </c>
      <c r="AP64" s="13">
        <v>0</v>
      </c>
      <c r="AQ64" s="13">
        <v>0</v>
      </c>
      <c r="AR64" s="13">
        <v>0</v>
      </c>
      <c r="AS64" s="13">
        <v>0</v>
      </c>
      <c r="AT64" s="13">
        <f t="shared" si="45"/>
        <v>0</v>
      </c>
      <c r="AU64" s="13">
        <f t="shared" si="46"/>
        <v>0</v>
      </c>
      <c r="AV64" s="13">
        <v>0</v>
      </c>
      <c r="AW64" s="13">
        <v>0</v>
      </c>
      <c r="AX64" s="13">
        <f t="shared" si="47"/>
        <v>0</v>
      </c>
      <c r="AY64" s="13">
        <v>0</v>
      </c>
      <c r="AZ64" s="13">
        <v>0</v>
      </c>
      <c r="BA64" s="13">
        <f t="shared" si="48"/>
        <v>0</v>
      </c>
      <c r="BB64" s="13">
        <v>0</v>
      </c>
      <c r="BC64" s="13">
        <v>0</v>
      </c>
      <c r="BD64" s="13">
        <v>0</v>
      </c>
      <c r="BE64" s="13">
        <f t="shared" si="49"/>
        <v>0</v>
      </c>
      <c r="BF64" s="13">
        <v>0</v>
      </c>
      <c r="BG64" s="13">
        <v>0</v>
      </c>
      <c r="BH64" s="13">
        <f t="shared" si="50"/>
        <v>0</v>
      </c>
      <c r="BI64" s="13">
        <v>0</v>
      </c>
      <c r="BJ64" s="13">
        <v>0</v>
      </c>
      <c r="BK64" s="13">
        <f t="shared" si="51"/>
        <v>0</v>
      </c>
      <c r="BL64" s="13">
        <v>0</v>
      </c>
      <c r="BM64" s="13">
        <v>0</v>
      </c>
      <c r="BN64" s="13">
        <f t="shared" si="52"/>
        <v>0</v>
      </c>
      <c r="BO64" s="13">
        <v>0</v>
      </c>
      <c r="BP64" s="13">
        <v>0</v>
      </c>
      <c r="BQ64" s="13">
        <v>0</v>
      </c>
      <c r="BR64" s="13">
        <v>0</v>
      </c>
      <c r="BS64" s="13">
        <v>0</v>
      </c>
      <c r="BT64" s="13">
        <f t="shared" si="53"/>
        <v>0</v>
      </c>
      <c r="BU64" s="13">
        <v>0</v>
      </c>
      <c r="BV64" s="13">
        <v>0</v>
      </c>
      <c r="BW64" s="13">
        <f t="shared" si="54"/>
        <v>0</v>
      </c>
      <c r="BX64" s="13">
        <v>0</v>
      </c>
      <c r="BY64" s="13">
        <v>0</v>
      </c>
      <c r="BZ64" s="13">
        <f t="shared" si="55"/>
        <v>0</v>
      </c>
      <c r="CA64" s="13">
        <v>0</v>
      </c>
      <c r="CB64" s="13">
        <v>0</v>
      </c>
      <c r="CC64" s="13">
        <f t="shared" si="56"/>
        <v>0</v>
      </c>
      <c r="CD64" s="13">
        <v>0</v>
      </c>
      <c r="CE64" s="13">
        <v>0</v>
      </c>
      <c r="CF64" s="13">
        <f t="shared" si="57"/>
        <v>0</v>
      </c>
      <c r="CG64" s="13">
        <v>0</v>
      </c>
      <c r="CH64" s="13">
        <v>0</v>
      </c>
      <c r="CI64" s="13">
        <f t="shared" si="58"/>
        <v>0</v>
      </c>
      <c r="CJ64" s="13">
        <v>0</v>
      </c>
      <c r="CK64" s="13">
        <v>0</v>
      </c>
      <c r="CL64" s="13">
        <f t="shared" si="59"/>
        <v>0</v>
      </c>
      <c r="CM64" s="13">
        <v>0</v>
      </c>
      <c r="CN64" s="13">
        <v>0</v>
      </c>
      <c r="CO64" s="13">
        <f t="shared" si="60"/>
        <v>0</v>
      </c>
      <c r="CP64" s="13">
        <v>0</v>
      </c>
      <c r="CQ64" s="13">
        <v>0</v>
      </c>
      <c r="CR64" s="13">
        <f t="shared" si="61"/>
        <v>0</v>
      </c>
      <c r="CS64" s="13">
        <v>0</v>
      </c>
      <c r="CT64" s="13">
        <v>0</v>
      </c>
      <c r="CU64" s="13">
        <f t="shared" si="62"/>
        <v>0</v>
      </c>
      <c r="CV64" s="13">
        <f t="shared" si="62"/>
        <v>0</v>
      </c>
      <c r="CW64" s="13">
        <f t="shared" si="62"/>
        <v>0</v>
      </c>
      <c r="CX64" s="13">
        <f t="shared" si="63"/>
        <v>0</v>
      </c>
      <c r="CY64" s="13">
        <v>0</v>
      </c>
      <c r="CZ64" s="13">
        <v>0</v>
      </c>
      <c r="DA64" s="13">
        <f t="shared" si="64"/>
        <v>0</v>
      </c>
      <c r="DB64" s="13">
        <v>0</v>
      </c>
      <c r="DC64" s="13">
        <v>0</v>
      </c>
      <c r="DD64" s="13">
        <f t="shared" si="65"/>
        <v>0</v>
      </c>
      <c r="DE64" s="13"/>
      <c r="DF64" s="13"/>
      <c r="DG64" s="14">
        <f t="shared" si="33"/>
        <v>11586</v>
      </c>
      <c r="DH64" s="14">
        <f t="shared" si="33"/>
        <v>0</v>
      </c>
      <c r="DI64" s="14">
        <f t="shared" si="33"/>
        <v>11586</v>
      </c>
    </row>
    <row r="65" spans="1:113" ht="15.75" x14ac:dyDescent="0.2">
      <c r="A65">
        <v>200</v>
      </c>
      <c r="B65" s="12" t="s">
        <v>134</v>
      </c>
      <c r="C65" s="13">
        <f t="shared" si="34"/>
        <v>0</v>
      </c>
      <c r="D65" s="13"/>
      <c r="E65" s="13"/>
      <c r="F65" s="13">
        <f t="shared" si="35"/>
        <v>474</v>
      </c>
      <c r="G65" s="13">
        <v>0</v>
      </c>
      <c r="H65" s="13">
        <v>474</v>
      </c>
      <c r="I65" s="13">
        <f t="shared" si="36"/>
        <v>14400</v>
      </c>
      <c r="J65" s="13">
        <v>0</v>
      </c>
      <c r="K65" s="13">
        <v>14400</v>
      </c>
      <c r="L65" s="13">
        <f t="shared" si="37"/>
        <v>6072</v>
      </c>
      <c r="M65" s="13">
        <v>0</v>
      </c>
      <c r="N65" s="13">
        <v>6072</v>
      </c>
      <c r="O65" s="13">
        <f t="shared" si="38"/>
        <v>4200</v>
      </c>
      <c r="P65" s="13">
        <v>0</v>
      </c>
      <c r="Q65" s="13">
        <v>4200</v>
      </c>
      <c r="R65" s="13">
        <f t="shared" si="39"/>
        <v>3446</v>
      </c>
      <c r="S65" s="13">
        <v>0</v>
      </c>
      <c r="T65" s="13">
        <v>3446</v>
      </c>
      <c r="U65" s="13">
        <f t="shared" si="40"/>
        <v>910</v>
      </c>
      <c r="V65" s="13">
        <f t="shared" si="41"/>
        <v>0</v>
      </c>
      <c r="W65" s="13">
        <f t="shared" si="42"/>
        <v>910</v>
      </c>
      <c r="X65" s="13">
        <f t="shared" si="43"/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f t="shared" si="44"/>
        <v>910</v>
      </c>
      <c r="AL65" s="13">
        <v>910</v>
      </c>
      <c r="AM65" s="13"/>
      <c r="AN65" s="13"/>
      <c r="AO65" s="13"/>
      <c r="AP65" s="13"/>
      <c r="AQ65" s="13"/>
      <c r="AR65" s="13"/>
      <c r="AS65" s="13"/>
      <c r="AT65" s="13">
        <f t="shared" si="45"/>
        <v>0</v>
      </c>
      <c r="AU65" s="13">
        <f t="shared" si="46"/>
        <v>0</v>
      </c>
      <c r="AV65" s="13"/>
      <c r="AW65" s="13"/>
      <c r="AX65" s="13">
        <f t="shared" si="47"/>
        <v>0</v>
      </c>
      <c r="AY65" s="13"/>
      <c r="AZ65" s="13"/>
      <c r="BA65" s="13">
        <f t="shared" si="48"/>
        <v>0</v>
      </c>
      <c r="BB65" s="13"/>
      <c r="BC65" s="13"/>
      <c r="BD65" s="13"/>
      <c r="BE65" s="13">
        <f t="shared" si="49"/>
        <v>0</v>
      </c>
      <c r="BF65" s="13"/>
      <c r="BG65" s="13"/>
      <c r="BH65" s="13">
        <f t="shared" si="50"/>
        <v>0</v>
      </c>
      <c r="BI65" s="13"/>
      <c r="BJ65" s="13"/>
      <c r="BK65" s="13">
        <f t="shared" si="51"/>
        <v>0</v>
      </c>
      <c r="BL65" s="13"/>
      <c r="BM65" s="13"/>
      <c r="BN65" s="13">
        <f t="shared" si="52"/>
        <v>0</v>
      </c>
      <c r="BO65" s="13"/>
      <c r="BP65" s="13"/>
      <c r="BQ65" s="13"/>
      <c r="BR65" s="13"/>
      <c r="BS65" s="13"/>
      <c r="BT65" s="13">
        <f t="shared" si="53"/>
        <v>0</v>
      </c>
      <c r="BU65" s="13"/>
      <c r="BV65" s="13"/>
      <c r="BW65" s="13">
        <f t="shared" si="54"/>
        <v>0</v>
      </c>
      <c r="BX65" s="13"/>
      <c r="BY65" s="13"/>
      <c r="BZ65" s="13">
        <f t="shared" si="55"/>
        <v>0</v>
      </c>
      <c r="CA65" s="13"/>
      <c r="CB65" s="13"/>
      <c r="CC65" s="13">
        <f t="shared" si="56"/>
        <v>0</v>
      </c>
      <c r="CD65" s="13"/>
      <c r="CE65" s="13"/>
      <c r="CF65" s="13">
        <f t="shared" si="57"/>
        <v>0</v>
      </c>
      <c r="CG65" s="13"/>
      <c r="CH65" s="13"/>
      <c r="CI65" s="13">
        <f t="shared" si="58"/>
        <v>0</v>
      </c>
      <c r="CJ65" s="13"/>
      <c r="CK65" s="13"/>
      <c r="CL65" s="13">
        <f t="shared" si="59"/>
        <v>0</v>
      </c>
      <c r="CM65" s="13"/>
      <c r="CN65" s="13"/>
      <c r="CO65" s="13">
        <f t="shared" si="60"/>
        <v>0</v>
      </c>
      <c r="CP65" s="13"/>
      <c r="CQ65" s="13"/>
      <c r="CR65" s="13">
        <f t="shared" si="61"/>
        <v>0</v>
      </c>
      <c r="CS65" s="13"/>
      <c r="CT65" s="13"/>
      <c r="CU65" s="13">
        <f t="shared" si="62"/>
        <v>0</v>
      </c>
      <c r="CV65" s="13">
        <f t="shared" si="62"/>
        <v>0</v>
      </c>
      <c r="CW65" s="13">
        <f t="shared" si="62"/>
        <v>0</v>
      </c>
      <c r="CX65" s="13">
        <f t="shared" si="63"/>
        <v>0</v>
      </c>
      <c r="CY65" s="13"/>
      <c r="CZ65" s="13"/>
      <c r="DA65" s="13">
        <f t="shared" si="64"/>
        <v>0</v>
      </c>
      <c r="DB65" s="13"/>
      <c r="DC65" s="13"/>
      <c r="DD65" s="13">
        <f t="shared" si="65"/>
        <v>0</v>
      </c>
      <c r="DE65" s="13"/>
      <c r="DF65" s="13"/>
      <c r="DG65" s="14">
        <f t="shared" si="33"/>
        <v>29502</v>
      </c>
      <c r="DH65" s="14">
        <f t="shared" si="33"/>
        <v>0</v>
      </c>
      <c r="DI65" s="14">
        <f t="shared" si="33"/>
        <v>29502</v>
      </c>
    </row>
    <row r="66" spans="1:113" ht="15.75" x14ac:dyDescent="0.2">
      <c r="A66">
        <v>2160</v>
      </c>
      <c r="B66" s="12" t="s">
        <v>135</v>
      </c>
      <c r="C66" s="13">
        <f t="shared" si="34"/>
        <v>0</v>
      </c>
      <c r="D66" s="13"/>
      <c r="E66" s="13"/>
      <c r="F66" s="13">
        <f t="shared" si="35"/>
        <v>0</v>
      </c>
      <c r="G66" s="13"/>
      <c r="H66" s="13"/>
      <c r="I66" s="13">
        <f t="shared" si="36"/>
        <v>22380</v>
      </c>
      <c r="J66" s="13">
        <v>21195</v>
      </c>
      <c r="K66" s="13">
        <v>1185</v>
      </c>
      <c r="L66" s="13">
        <f t="shared" si="37"/>
        <v>396</v>
      </c>
      <c r="M66" s="13">
        <v>396</v>
      </c>
      <c r="N66" s="13">
        <v>0</v>
      </c>
      <c r="O66" s="13">
        <f t="shared" si="38"/>
        <v>0</v>
      </c>
      <c r="P66" s="13">
        <v>0</v>
      </c>
      <c r="Q66" s="13">
        <v>0</v>
      </c>
      <c r="R66" s="13">
        <f t="shared" si="39"/>
        <v>20451</v>
      </c>
      <c r="S66" s="13">
        <v>17178</v>
      </c>
      <c r="T66" s="13">
        <v>3273</v>
      </c>
      <c r="U66" s="13">
        <f t="shared" si="40"/>
        <v>242</v>
      </c>
      <c r="V66" s="13">
        <f t="shared" si="41"/>
        <v>242</v>
      </c>
      <c r="W66" s="13">
        <f t="shared" si="42"/>
        <v>0</v>
      </c>
      <c r="X66" s="13">
        <f t="shared" si="43"/>
        <v>242</v>
      </c>
      <c r="Y66" s="13">
        <v>242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f t="shared" si="44"/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f t="shared" si="45"/>
        <v>0</v>
      </c>
      <c r="AU66" s="13">
        <f t="shared" si="46"/>
        <v>0</v>
      </c>
      <c r="AV66" s="13">
        <v>0</v>
      </c>
      <c r="AW66" s="13">
        <v>0</v>
      </c>
      <c r="AX66" s="13">
        <f t="shared" si="47"/>
        <v>0</v>
      </c>
      <c r="AY66" s="13">
        <v>0</v>
      </c>
      <c r="AZ66" s="13">
        <v>0</v>
      </c>
      <c r="BA66" s="13">
        <f t="shared" si="48"/>
        <v>0</v>
      </c>
      <c r="BB66" s="13">
        <v>0</v>
      </c>
      <c r="BC66" s="13">
        <v>0</v>
      </c>
      <c r="BD66" s="13">
        <v>0</v>
      </c>
      <c r="BE66" s="13">
        <f t="shared" si="49"/>
        <v>0</v>
      </c>
      <c r="BF66" s="13">
        <v>0</v>
      </c>
      <c r="BG66" s="13">
        <v>0</v>
      </c>
      <c r="BH66" s="13">
        <f t="shared" si="50"/>
        <v>0</v>
      </c>
      <c r="BI66" s="13">
        <v>0</v>
      </c>
      <c r="BJ66" s="13">
        <v>0</v>
      </c>
      <c r="BK66" s="13">
        <f t="shared" si="51"/>
        <v>0</v>
      </c>
      <c r="BL66" s="13">
        <v>0</v>
      </c>
      <c r="BM66" s="13">
        <v>0</v>
      </c>
      <c r="BN66" s="13">
        <f t="shared" si="52"/>
        <v>0</v>
      </c>
      <c r="BO66" s="13">
        <v>0</v>
      </c>
      <c r="BP66" s="13">
        <v>0</v>
      </c>
      <c r="BQ66" s="13">
        <v>0</v>
      </c>
      <c r="BR66" s="13">
        <v>0</v>
      </c>
      <c r="BS66" s="13">
        <v>0</v>
      </c>
      <c r="BT66" s="13">
        <f t="shared" si="53"/>
        <v>0</v>
      </c>
      <c r="BU66" s="13">
        <v>0</v>
      </c>
      <c r="BV66" s="13">
        <v>0</v>
      </c>
      <c r="BW66" s="13">
        <f t="shared" si="54"/>
        <v>0</v>
      </c>
      <c r="BX66" s="13">
        <v>0</v>
      </c>
      <c r="BY66" s="13">
        <v>0</v>
      </c>
      <c r="BZ66" s="13">
        <f t="shared" si="55"/>
        <v>0</v>
      </c>
      <c r="CA66" s="13">
        <v>0</v>
      </c>
      <c r="CB66" s="13">
        <v>0</v>
      </c>
      <c r="CC66" s="13">
        <f t="shared" si="56"/>
        <v>0</v>
      </c>
      <c r="CD66" s="13">
        <v>0</v>
      </c>
      <c r="CE66" s="13">
        <v>0</v>
      </c>
      <c r="CF66" s="13">
        <f t="shared" si="57"/>
        <v>0</v>
      </c>
      <c r="CG66" s="13">
        <v>0</v>
      </c>
      <c r="CH66" s="13">
        <v>0</v>
      </c>
      <c r="CI66" s="13">
        <f t="shared" si="58"/>
        <v>0</v>
      </c>
      <c r="CJ66" s="13">
        <v>0</v>
      </c>
      <c r="CK66" s="13">
        <v>0</v>
      </c>
      <c r="CL66" s="13">
        <f t="shared" si="59"/>
        <v>0</v>
      </c>
      <c r="CM66" s="13">
        <v>0</v>
      </c>
      <c r="CN66" s="13">
        <v>0</v>
      </c>
      <c r="CO66" s="13">
        <f t="shared" si="60"/>
        <v>0</v>
      </c>
      <c r="CP66" s="13">
        <v>0</v>
      </c>
      <c r="CQ66" s="13">
        <v>0</v>
      </c>
      <c r="CR66" s="13">
        <f t="shared" si="61"/>
        <v>0</v>
      </c>
      <c r="CS66" s="13">
        <v>0</v>
      </c>
      <c r="CT66" s="13">
        <v>0</v>
      </c>
      <c r="CU66" s="13">
        <f t="shared" si="62"/>
        <v>0</v>
      </c>
      <c r="CV66" s="13">
        <f t="shared" si="62"/>
        <v>0</v>
      </c>
      <c r="CW66" s="13">
        <f t="shared" si="62"/>
        <v>0</v>
      </c>
      <c r="CX66" s="13">
        <f t="shared" si="63"/>
        <v>0</v>
      </c>
      <c r="CY66" s="13">
        <v>0</v>
      </c>
      <c r="CZ66" s="13">
        <v>0</v>
      </c>
      <c r="DA66" s="13">
        <f t="shared" si="64"/>
        <v>0</v>
      </c>
      <c r="DB66" s="13">
        <v>0</v>
      </c>
      <c r="DC66" s="13">
        <v>0</v>
      </c>
      <c r="DD66" s="13">
        <f t="shared" si="65"/>
        <v>0</v>
      </c>
      <c r="DE66" s="13"/>
      <c r="DF66" s="13"/>
      <c r="DG66" s="14">
        <f t="shared" si="33"/>
        <v>43469</v>
      </c>
      <c r="DH66" s="14">
        <f t="shared" si="33"/>
        <v>39011</v>
      </c>
      <c r="DI66" s="14">
        <f t="shared" si="33"/>
        <v>4458</v>
      </c>
    </row>
    <row r="67" spans="1:113" ht="15.75" x14ac:dyDescent="0.2">
      <c r="A67">
        <v>287</v>
      </c>
      <c r="B67" s="12" t="s">
        <v>136</v>
      </c>
      <c r="C67" s="13">
        <f t="shared" si="34"/>
        <v>0</v>
      </c>
      <c r="D67" s="13"/>
      <c r="E67" s="13"/>
      <c r="F67" s="13">
        <f t="shared" si="35"/>
        <v>0</v>
      </c>
      <c r="G67" s="13">
        <v>0</v>
      </c>
      <c r="H67" s="13">
        <v>0</v>
      </c>
      <c r="I67" s="13">
        <f t="shared" si="36"/>
        <v>14172</v>
      </c>
      <c r="J67" s="13">
        <v>12716</v>
      </c>
      <c r="K67" s="13">
        <v>1456</v>
      </c>
      <c r="L67" s="13">
        <f t="shared" si="37"/>
        <v>6510</v>
      </c>
      <c r="M67" s="13">
        <v>6510</v>
      </c>
      <c r="N67" s="13">
        <v>0</v>
      </c>
      <c r="O67" s="13">
        <f t="shared" si="38"/>
        <v>1440</v>
      </c>
      <c r="P67" s="13">
        <v>1440</v>
      </c>
      <c r="Q67" s="13">
        <v>0</v>
      </c>
      <c r="R67" s="13">
        <f t="shared" si="39"/>
        <v>8746</v>
      </c>
      <c r="S67" s="13">
        <v>8746</v>
      </c>
      <c r="T67" s="13">
        <v>0</v>
      </c>
      <c r="U67" s="13">
        <f t="shared" si="40"/>
        <v>3377</v>
      </c>
      <c r="V67" s="13">
        <f t="shared" si="41"/>
        <v>3377</v>
      </c>
      <c r="W67" s="13">
        <f t="shared" si="42"/>
        <v>0</v>
      </c>
      <c r="X67" s="13">
        <f t="shared" si="43"/>
        <v>3377</v>
      </c>
      <c r="Y67" s="13">
        <v>3377</v>
      </c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>
        <f t="shared" si="44"/>
        <v>0</v>
      </c>
      <c r="AL67" s="13"/>
      <c r="AM67" s="13"/>
      <c r="AN67" s="13"/>
      <c r="AO67" s="13"/>
      <c r="AP67" s="13"/>
      <c r="AQ67" s="13"/>
      <c r="AR67" s="13"/>
      <c r="AS67" s="13"/>
      <c r="AT67" s="13">
        <f t="shared" si="45"/>
        <v>0</v>
      </c>
      <c r="AU67" s="13">
        <f t="shared" si="46"/>
        <v>0</v>
      </c>
      <c r="AV67" s="13"/>
      <c r="AW67" s="13"/>
      <c r="AX67" s="13">
        <f t="shared" si="47"/>
        <v>0</v>
      </c>
      <c r="AY67" s="13"/>
      <c r="AZ67" s="13"/>
      <c r="BA67" s="13">
        <f t="shared" si="48"/>
        <v>0</v>
      </c>
      <c r="BB67" s="13"/>
      <c r="BC67" s="13"/>
      <c r="BD67" s="13"/>
      <c r="BE67" s="13">
        <f t="shared" si="49"/>
        <v>0</v>
      </c>
      <c r="BF67" s="13"/>
      <c r="BG67" s="13"/>
      <c r="BH67" s="13">
        <f t="shared" si="50"/>
        <v>0</v>
      </c>
      <c r="BI67" s="13"/>
      <c r="BJ67" s="13"/>
      <c r="BK67" s="13">
        <f t="shared" si="51"/>
        <v>0</v>
      </c>
      <c r="BL67" s="13"/>
      <c r="BM67" s="13"/>
      <c r="BN67" s="13">
        <f t="shared" si="52"/>
        <v>0</v>
      </c>
      <c r="BO67" s="13"/>
      <c r="BP67" s="13"/>
      <c r="BQ67" s="13"/>
      <c r="BR67" s="13"/>
      <c r="BS67" s="13"/>
      <c r="BT67" s="13">
        <f t="shared" si="53"/>
        <v>0</v>
      </c>
      <c r="BU67" s="13"/>
      <c r="BV67" s="13"/>
      <c r="BW67" s="13">
        <f t="shared" si="54"/>
        <v>0</v>
      </c>
      <c r="BX67" s="13"/>
      <c r="BY67" s="13"/>
      <c r="BZ67" s="13">
        <f t="shared" si="55"/>
        <v>0</v>
      </c>
      <c r="CA67" s="13"/>
      <c r="CB67" s="13"/>
      <c r="CC67" s="13">
        <f t="shared" si="56"/>
        <v>0</v>
      </c>
      <c r="CD67" s="13"/>
      <c r="CE67" s="13"/>
      <c r="CF67" s="13">
        <f t="shared" si="57"/>
        <v>0</v>
      </c>
      <c r="CG67" s="13"/>
      <c r="CH67" s="13"/>
      <c r="CI67" s="13">
        <f t="shared" si="58"/>
        <v>0</v>
      </c>
      <c r="CJ67" s="13"/>
      <c r="CK67" s="13"/>
      <c r="CL67" s="13">
        <f t="shared" si="59"/>
        <v>0</v>
      </c>
      <c r="CM67" s="13"/>
      <c r="CN67" s="13"/>
      <c r="CO67" s="13">
        <f t="shared" si="60"/>
        <v>0</v>
      </c>
      <c r="CP67" s="13"/>
      <c r="CQ67" s="13"/>
      <c r="CR67" s="13">
        <f t="shared" si="61"/>
        <v>0</v>
      </c>
      <c r="CS67" s="13"/>
      <c r="CT67" s="13"/>
      <c r="CU67" s="13">
        <f t="shared" si="62"/>
        <v>0</v>
      </c>
      <c r="CV67" s="13">
        <f t="shared" si="62"/>
        <v>0</v>
      </c>
      <c r="CW67" s="13">
        <f t="shared" si="62"/>
        <v>0</v>
      </c>
      <c r="CX67" s="13">
        <f t="shared" si="63"/>
        <v>0</v>
      </c>
      <c r="CY67" s="13"/>
      <c r="CZ67" s="13"/>
      <c r="DA67" s="13">
        <f t="shared" si="64"/>
        <v>0</v>
      </c>
      <c r="DB67" s="13"/>
      <c r="DC67" s="13"/>
      <c r="DD67" s="13">
        <f t="shared" si="65"/>
        <v>0</v>
      </c>
      <c r="DE67" s="13"/>
      <c r="DF67" s="13"/>
      <c r="DG67" s="14">
        <f t="shared" si="33"/>
        <v>34245</v>
      </c>
      <c r="DH67" s="14">
        <f t="shared" si="33"/>
        <v>32789</v>
      </c>
      <c r="DI67" s="14">
        <f t="shared" si="33"/>
        <v>1456</v>
      </c>
    </row>
    <row r="68" spans="1:113" ht="15.75" x14ac:dyDescent="0.2">
      <c r="A68">
        <v>361</v>
      </c>
      <c r="B68" s="12" t="s">
        <v>137</v>
      </c>
      <c r="C68" s="13">
        <f t="shared" si="34"/>
        <v>0</v>
      </c>
      <c r="D68" s="13"/>
      <c r="E68" s="13"/>
      <c r="F68" s="13">
        <f t="shared" si="35"/>
        <v>0</v>
      </c>
      <c r="G68" s="13"/>
      <c r="H68" s="13"/>
      <c r="I68" s="13">
        <f t="shared" si="36"/>
        <v>0</v>
      </c>
      <c r="J68" s="13"/>
      <c r="K68" s="13"/>
      <c r="L68" s="13">
        <f t="shared" si="37"/>
        <v>10000</v>
      </c>
      <c r="M68" s="13">
        <v>10000</v>
      </c>
      <c r="N68" s="13">
        <v>0</v>
      </c>
      <c r="O68" s="13">
        <f t="shared" si="38"/>
        <v>0</v>
      </c>
      <c r="P68" s="13">
        <v>0</v>
      </c>
      <c r="Q68" s="13">
        <v>0</v>
      </c>
      <c r="R68" s="13">
        <f t="shared" si="39"/>
        <v>0</v>
      </c>
      <c r="S68" s="13">
        <v>0</v>
      </c>
      <c r="T68" s="13">
        <v>0</v>
      </c>
      <c r="U68" s="13">
        <f t="shared" si="40"/>
        <v>263</v>
      </c>
      <c r="V68" s="13">
        <f t="shared" si="41"/>
        <v>263</v>
      </c>
      <c r="W68" s="13">
        <f t="shared" si="42"/>
        <v>0</v>
      </c>
      <c r="X68" s="13">
        <f t="shared" si="43"/>
        <v>263</v>
      </c>
      <c r="Y68" s="13">
        <v>263</v>
      </c>
      <c r="Z68" s="13">
        <v>0</v>
      </c>
      <c r="AA68" s="13">
        <v>0</v>
      </c>
      <c r="AB68" s="13"/>
      <c r="AC68" s="13"/>
      <c r="AD68" s="13"/>
      <c r="AE68" s="13"/>
      <c r="AF68" s="13"/>
      <c r="AG68" s="13"/>
      <c r="AH68" s="13"/>
      <c r="AI68" s="13"/>
      <c r="AJ68" s="13"/>
      <c r="AK68" s="13">
        <f t="shared" si="44"/>
        <v>0</v>
      </c>
      <c r="AL68" s="13"/>
      <c r="AM68" s="13"/>
      <c r="AN68" s="13"/>
      <c r="AO68" s="13"/>
      <c r="AP68" s="13"/>
      <c r="AQ68" s="13"/>
      <c r="AR68" s="13"/>
      <c r="AS68" s="13"/>
      <c r="AT68" s="13">
        <f t="shared" si="45"/>
        <v>0</v>
      </c>
      <c r="AU68" s="13">
        <f t="shared" si="46"/>
        <v>0</v>
      </c>
      <c r="AV68" s="13"/>
      <c r="AW68" s="13"/>
      <c r="AX68" s="13">
        <f t="shared" si="47"/>
        <v>0</v>
      </c>
      <c r="AY68" s="13"/>
      <c r="AZ68" s="13"/>
      <c r="BA68" s="13">
        <f t="shared" si="48"/>
        <v>0</v>
      </c>
      <c r="BB68" s="13"/>
      <c r="BC68" s="13"/>
      <c r="BD68" s="13"/>
      <c r="BE68" s="13">
        <f t="shared" si="49"/>
        <v>0</v>
      </c>
      <c r="BF68" s="13"/>
      <c r="BG68" s="13"/>
      <c r="BH68" s="13">
        <f t="shared" si="50"/>
        <v>0</v>
      </c>
      <c r="BI68" s="13"/>
      <c r="BJ68" s="13"/>
      <c r="BK68" s="13">
        <f t="shared" si="51"/>
        <v>0</v>
      </c>
      <c r="BL68" s="13"/>
      <c r="BM68" s="13"/>
      <c r="BN68" s="13">
        <f t="shared" si="52"/>
        <v>0</v>
      </c>
      <c r="BO68" s="13"/>
      <c r="BP68" s="13"/>
      <c r="BQ68" s="13"/>
      <c r="BR68" s="13"/>
      <c r="BS68" s="13"/>
      <c r="BT68" s="13">
        <f t="shared" si="53"/>
        <v>0</v>
      </c>
      <c r="BU68" s="13"/>
      <c r="BV68" s="13"/>
      <c r="BW68" s="13">
        <f t="shared" si="54"/>
        <v>0</v>
      </c>
      <c r="BX68" s="13"/>
      <c r="BY68" s="13"/>
      <c r="BZ68" s="13">
        <f t="shared" si="55"/>
        <v>0</v>
      </c>
      <c r="CA68" s="13"/>
      <c r="CB68" s="13"/>
      <c r="CC68" s="13">
        <f t="shared" si="56"/>
        <v>0</v>
      </c>
      <c r="CD68" s="13"/>
      <c r="CE68" s="13"/>
      <c r="CF68" s="13">
        <f t="shared" si="57"/>
        <v>0</v>
      </c>
      <c r="CG68" s="13"/>
      <c r="CH68" s="13"/>
      <c r="CI68" s="13">
        <f t="shared" si="58"/>
        <v>0</v>
      </c>
      <c r="CJ68" s="13"/>
      <c r="CK68" s="13"/>
      <c r="CL68" s="13">
        <f t="shared" si="59"/>
        <v>0</v>
      </c>
      <c r="CM68" s="13"/>
      <c r="CN68" s="13"/>
      <c r="CO68" s="13">
        <f t="shared" si="60"/>
        <v>0</v>
      </c>
      <c r="CP68" s="13"/>
      <c r="CQ68" s="13"/>
      <c r="CR68" s="13">
        <f t="shared" si="61"/>
        <v>0</v>
      </c>
      <c r="CS68" s="13"/>
      <c r="CT68" s="13"/>
      <c r="CU68" s="13">
        <f t="shared" si="62"/>
        <v>0</v>
      </c>
      <c r="CV68" s="13">
        <f t="shared" si="62"/>
        <v>0</v>
      </c>
      <c r="CW68" s="13">
        <f t="shared" si="62"/>
        <v>0</v>
      </c>
      <c r="CX68" s="13">
        <f t="shared" si="63"/>
        <v>0</v>
      </c>
      <c r="CY68" s="13"/>
      <c r="CZ68" s="13"/>
      <c r="DA68" s="13">
        <f t="shared" si="64"/>
        <v>0</v>
      </c>
      <c r="DB68" s="13"/>
      <c r="DC68" s="13"/>
      <c r="DD68" s="13">
        <f t="shared" si="65"/>
        <v>0</v>
      </c>
      <c r="DE68" s="13"/>
      <c r="DF68" s="13"/>
      <c r="DG68" s="14">
        <f t="shared" si="33"/>
        <v>10263</v>
      </c>
      <c r="DH68" s="14">
        <f t="shared" si="33"/>
        <v>10263</v>
      </c>
      <c r="DI68" s="14">
        <f t="shared" si="33"/>
        <v>0</v>
      </c>
    </row>
    <row r="69" spans="1:113" ht="15.75" x14ac:dyDescent="0.2">
      <c r="A69">
        <v>961</v>
      </c>
      <c r="B69" s="12" t="s">
        <v>138</v>
      </c>
      <c r="C69" s="13">
        <f t="shared" si="34"/>
        <v>0</v>
      </c>
      <c r="D69" s="13"/>
      <c r="E69" s="13"/>
      <c r="F69" s="13">
        <f t="shared" si="35"/>
        <v>0</v>
      </c>
      <c r="G69" s="13"/>
      <c r="H69" s="13"/>
      <c r="I69" s="13">
        <f t="shared" si="36"/>
        <v>0</v>
      </c>
      <c r="J69" s="13"/>
      <c r="K69" s="13"/>
      <c r="L69" s="13">
        <f t="shared" si="37"/>
        <v>0</v>
      </c>
      <c r="M69" s="13">
        <v>0</v>
      </c>
      <c r="N69" s="13">
        <v>0</v>
      </c>
      <c r="O69" s="13">
        <f t="shared" si="38"/>
        <v>0</v>
      </c>
      <c r="P69" s="13">
        <v>0</v>
      </c>
      <c r="Q69" s="13">
        <v>0</v>
      </c>
      <c r="R69" s="13">
        <f t="shared" si="39"/>
        <v>3501</v>
      </c>
      <c r="S69" s="13">
        <v>2600</v>
      </c>
      <c r="T69" s="13">
        <v>901</v>
      </c>
      <c r="U69" s="13">
        <f t="shared" si="40"/>
        <v>1400</v>
      </c>
      <c r="V69" s="13">
        <f t="shared" si="41"/>
        <v>1300</v>
      </c>
      <c r="W69" s="13">
        <f t="shared" si="42"/>
        <v>100</v>
      </c>
      <c r="X69" s="13">
        <f t="shared" si="43"/>
        <v>1300</v>
      </c>
      <c r="Y69" s="13">
        <v>0</v>
      </c>
      <c r="Z69" s="13">
        <v>1300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f t="shared" si="44"/>
        <v>100</v>
      </c>
      <c r="AL69" s="13">
        <v>0</v>
      </c>
      <c r="AM69" s="13">
        <v>100</v>
      </c>
      <c r="AN69" s="13"/>
      <c r="AO69" s="13"/>
      <c r="AP69" s="13"/>
      <c r="AQ69" s="13"/>
      <c r="AR69" s="13"/>
      <c r="AS69" s="13"/>
      <c r="AT69" s="13">
        <f t="shared" si="45"/>
        <v>0</v>
      </c>
      <c r="AU69" s="13">
        <f t="shared" si="46"/>
        <v>0</v>
      </c>
      <c r="AV69" s="13"/>
      <c r="AW69" s="13"/>
      <c r="AX69" s="13">
        <f t="shared" si="47"/>
        <v>0</v>
      </c>
      <c r="AY69" s="13"/>
      <c r="AZ69" s="13"/>
      <c r="BA69" s="13">
        <f t="shared" si="48"/>
        <v>0</v>
      </c>
      <c r="BB69" s="13"/>
      <c r="BC69" s="13"/>
      <c r="BD69" s="13"/>
      <c r="BE69" s="13">
        <f t="shared" si="49"/>
        <v>0</v>
      </c>
      <c r="BF69" s="13"/>
      <c r="BG69" s="13"/>
      <c r="BH69" s="13">
        <f t="shared" si="50"/>
        <v>0</v>
      </c>
      <c r="BI69" s="13"/>
      <c r="BJ69" s="13"/>
      <c r="BK69" s="13">
        <f t="shared" si="51"/>
        <v>0</v>
      </c>
      <c r="BL69" s="13"/>
      <c r="BM69" s="13"/>
      <c r="BN69" s="13">
        <f t="shared" si="52"/>
        <v>0</v>
      </c>
      <c r="BO69" s="13"/>
      <c r="BP69" s="13"/>
      <c r="BQ69" s="13"/>
      <c r="BR69" s="13"/>
      <c r="BS69" s="13"/>
      <c r="BT69" s="13">
        <f t="shared" si="53"/>
        <v>0</v>
      </c>
      <c r="BU69" s="13"/>
      <c r="BV69" s="13"/>
      <c r="BW69" s="13">
        <f t="shared" si="54"/>
        <v>0</v>
      </c>
      <c r="BX69" s="13"/>
      <c r="BY69" s="13"/>
      <c r="BZ69" s="13">
        <f t="shared" si="55"/>
        <v>0</v>
      </c>
      <c r="CA69" s="13"/>
      <c r="CB69" s="13"/>
      <c r="CC69" s="13">
        <f t="shared" si="56"/>
        <v>0</v>
      </c>
      <c r="CD69" s="13"/>
      <c r="CE69" s="13"/>
      <c r="CF69" s="13">
        <f t="shared" si="57"/>
        <v>0</v>
      </c>
      <c r="CG69" s="13"/>
      <c r="CH69" s="13"/>
      <c r="CI69" s="13">
        <f t="shared" si="58"/>
        <v>0</v>
      </c>
      <c r="CJ69" s="13"/>
      <c r="CK69" s="13"/>
      <c r="CL69" s="13">
        <f t="shared" si="59"/>
        <v>0</v>
      </c>
      <c r="CM69" s="13"/>
      <c r="CN69" s="13"/>
      <c r="CO69" s="13">
        <f t="shared" si="60"/>
        <v>0</v>
      </c>
      <c r="CP69" s="13"/>
      <c r="CQ69" s="13"/>
      <c r="CR69" s="13">
        <f t="shared" si="61"/>
        <v>0</v>
      </c>
      <c r="CS69" s="13"/>
      <c r="CT69" s="13"/>
      <c r="CU69" s="13">
        <f t="shared" si="62"/>
        <v>0</v>
      </c>
      <c r="CV69" s="13">
        <f t="shared" si="62"/>
        <v>0</v>
      </c>
      <c r="CW69" s="13">
        <f t="shared" si="62"/>
        <v>0</v>
      </c>
      <c r="CX69" s="13">
        <f t="shared" si="63"/>
        <v>0</v>
      </c>
      <c r="CY69" s="13"/>
      <c r="CZ69" s="13"/>
      <c r="DA69" s="13">
        <f t="shared" si="64"/>
        <v>0</v>
      </c>
      <c r="DB69" s="13"/>
      <c r="DC69" s="13"/>
      <c r="DD69" s="13">
        <f t="shared" si="65"/>
        <v>0</v>
      </c>
      <c r="DE69" s="13"/>
      <c r="DF69" s="13"/>
      <c r="DG69" s="14">
        <f t="shared" si="33"/>
        <v>4901</v>
      </c>
      <c r="DH69" s="14">
        <f t="shared" si="33"/>
        <v>3900</v>
      </c>
      <c r="DI69" s="14">
        <f t="shared" si="33"/>
        <v>1001</v>
      </c>
    </row>
    <row r="70" spans="1:113" ht="15.75" x14ac:dyDescent="0.2">
      <c r="A70">
        <v>112</v>
      </c>
      <c r="B70" s="12" t="s">
        <v>139</v>
      </c>
      <c r="C70" s="13">
        <f t="shared" si="34"/>
        <v>0</v>
      </c>
      <c r="D70" s="13"/>
      <c r="E70" s="13"/>
      <c r="F70" s="13">
        <f t="shared" si="35"/>
        <v>0</v>
      </c>
      <c r="G70" s="13"/>
      <c r="H70" s="13"/>
      <c r="I70" s="13">
        <f t="shared" si="36"/>
        <v>0</v>
      </c>
      <c r="J70" s="13"/>
      <c r="K70" s="13"/>
      <c r="L70" s="13">
        <f t="shared" si="37"/>
        <v>0</v>
      </c>
      <c r="M70" s="13"/>
      <c r="N70" s="13"/>
      <c r="O70" s="13">
        <f t="shared" si="38"/>
        <v>0</v>
      </c>
      <c r="P70" s="13"/>
      <c r="Q70" s="13"/>
      <c r="R70" s="13">
        <f t="shared" si="39"/>
        <v>5924</v>
      </c>
      <c r="S70" s="13">
        <v>5924</v>
      </c>
      <c r="T70" s="13">
        <v>0</v>
      </c>
      <c r="U70" s="13">
        <f t="shared" si="40"/>
        <v>1076</v>
      </c>
      <c r="V70" s="13">
        <f t="shared" si="41"/>
        <v>1076</v>
      </c>
      <c r="W70" s="13">
        <f t="shared" si="42"/>
        <v>0</v>
      </c>
      <c r="X70" s="13">
        <f t="shared" si="43"/>
        <v>1076</v>
      </c>
      <c r="Y70" s="13">
        <v>1076</v>
      </c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>
        <f t="shared" si="44"/>
        <v>0</v>
      </c>
      <c r="AL70" s="13"/>
      <c r="AM70" s="13"/>
      <c r="AN70" s="13"/>
      <c r="AO70" s="13"/>
      <c r="AP70" s="13"/>
      <c r="AQ70" s="13"/>
      <c r="AR70" s="13"/>
      <c r="AS70" s="13"/>
      <c r="AT70" s="13">
        <f t="shared" si="45"/>
        <v>0</v>
      </c>
      <c r="AU70" s="13">
        <f t="shared" si="46"/>
        <v>0</v>
      </c>
      <c r="AV70" s="13"/>
      <c r="AW70" s="13"/>
      <c r="AX70" s="13">
        <f t="shared" si="47"/>
        <v>0</v>
      </c>
      <c r="AY70" s="13"/>
      <c r="AZ70" s="13"/>
      <c r="BA70" s="13">
        <f t="shared" si="48"/>
        <v>0</v>
      </c>
      <c r="BB70" s="13"/>
      <c r="BC70" s="13"/>
      <c r="BD70" s="13"/>
      <c r="BE70" s="13">
        <f t="shared" si="49"/>
        <v>0</v>
      </c>
      <c r="BF70" s="13"/>
      <c r="BG70" s="13"/>
      <c r="BH70" s="13">
        <f t="shared" si="50"/>
        <v>0</v>
      </c>
      <c r="BI70" s="13"/>
      <c r="BJ70" s="13"/>
      <c r="BK70" s="13">
        <f t="shared" si="51"/>
        <v>0</v>
      </c>
      <c r="BL70" s="13"/>
      <c r="BM70" s="13"/>
      <c r="BN70" s="13">
        <f t="shared" si="52"/>
        <v>0</v>
      </c>
      <c r="BO70" s="13"/>
      <c r="BP70" s="13"/>
      <c r="BQ70" s="13"/>
      <c r="BR70" s="13"/>
      <c r="BS70" s="13"/>
      <c r="BT70" s="13">
        <f t="shared" si="53"/>
        <v>0</v>
      </c>
      <c r="BU70" s="13"/>
      <c r="BV70" s="13"/>
      <c r="BW70" s="13">
        <f t="shared" si="54"/>
        <v>0</v>
      </c>
      <c r="BX70" s="13"/>
      <c r="BY70" s="13"/>
      <c r="BZ70" s="13">
        <f t="shared" si="55"/>
        <v>0</v>
      </c>
      <c r="CA70" s="13"/>
      <c r="CB70" s="13"/>
      <c r="CC70" s="13">
        <f t="shared" si="56"/>
        <v>0</v>
      </c>
      <c r="CD70" s="13"/>
      <c r="CE70" s="13"/>
      <c r="CF70" s="13">
        <f t="shared" si="57"/>
        <v>0</v>
      </c>
      <c r="CG70" s="13"/>
      <c r="CH70" s="13"/>
      <c r="CI70" s="13">
        <f t="shared" si="58"/>
        <v>0</v>
      </c>
      <c r="CJ70" s="13"/>
      <c r="CK70" s="13"/>
      <c r="CL70" s="13">
        <f t="shared" si="59"/>
        <v>0</v>
      </c>
      <c r="CM70" s="13"/>
      <c r="CN70" s="13"/>
      <c r="CO70" s="13">
        <f t="shared" si="60"/>
        <v>0</v>
      </c>
      <c r="CP70" s="13"/>
      <c r="CQ70" s="13"/>
      <c r="CR70" s="13">
        <f t="shared" si="61"/>
        <v>0</v>
      </c>
      <c r="CS70" s="13"/>
      <c r="CT70" s="13"/>
      <c r="CU70" s="13">
        <f t="shared" si="62"/>
        <v>0</v>
      </c>
      <c r="CV70" s="13">
        <f t="shared" si="62"/>
        <v>0</v>
      </c>
      <c r="CW70" s="13">
        <f t="shared" si="62"/>
        <v>0</v>
      </c>
      <c r="CX70" s="13">
        <f t="shared" si="63"/>
        <v>0</v>
      </c>
      <c r="CY70" s="13"/>
      <c r="CZ70" s="13"/>
      <c r="DA70" s="13">
        <f t="shared" si="64"/>
        <v>0</v>
      </c>
      <c r="DB70" s="13"/>
      <c r="DC70" s="13"/>
      <c r="DD70" s="13">
        <f t="shared" si="65"/>
        <v>0</v>
      </c>
      <c r="DE70" s="13"/>
      <c r="DF70" s="13"/>
      <c r="DG70" s="14">
        <f t="shared" si="33"/>
        <v>7000</v>
      </c>
      <c r="DH70" s="14">
        <f t="shared" si="33"/>
        <v>7000</v>
      </c>
      <c r="DI70" s="14">
        <f t="shared" si="33"/>
        <v>0</v>
      </c>
    </row>
    <row r="71" spans="1:113" ht="15.75" x14ac:dyDescent="0.2">
      <c r="A71">
        <v>2144</v>
      </c>
      <c r="B71" s="12" t="s">
        <v>140</v>
      </c>
      <c r="C71" s="13">
        <f t="shared" ref="C71:C84" si="66">D71+E71</f>
        <v>0</v>
      </c>
      <c r="D71" s="13"/>
      <c r="E71" s="13"/>
      <c r="F71" s="13">
        <f t="shared" ref="F71:F84" si="67">G71+H71</f>
        <v>0</v>
      </c>
      <c r="G71" s="13"/>
      <c r="H71" s="13"/>
      <c r="I71" s="13">
        <f t="shared" ref="I71:I84" si="68">K71+J71</f>
        <v>0</v>
      </c>
      <c r="J71" s="13"/>
      <c r="K71" s="13"/>
      <c r="L71" s="13">
        <f t="shared" ref="L71:L84" si="69">SUM(M71:N71)</f>
        <v>37170</v>
      </c>
      <c r="M71" s="13">
        <v>37170</v>
      </c>
      <c r="N71" s="13">
        <v>0</v>
      </c>
      <c r="O71" s="13">
        <f t="shared" ref="O71:O84" si="70">SUM(P71:Q71)</f>
        <v>6350</v>
      </c>
      <c r="P71" s="13">
        <v>6350</v>
      </c>
      <c r="Q71" s="13">
        <v>0</v>
      </c>
      <c r="R71" s="13">
        <f t="shared" ref="R71:R84" si="71">SUM(S71:T71)</f>
        <v>27130</v>
      </c>
      <c r="S71" s="13">
        <v>27130</v>
      </c>
      <c r="T71" s="13">
        <v>0</v>
      </c>
      <c r="U71" s="13">
        <f t="shared" ref="U71:U84" si="72">SUM(V71:W71)</f>
        <v>5350</v>
      </c>
      <c r="V71" s="13">
        <f t="shared" ref="V71:V84" si="73">X71+AV71+AY71+BB71+BD71+BF71+BI71+BL71+BO71+BQ71+BR71+BS71+BU71+BX71+CA71+CD71+CG71+CJ71+CM71+CP71+CS71+CV71</f>
        <v>5350</v>
      </c>
      <c r="W71" s="13">
        <f t="shared" ref="W71:W84" si="74">AK71+AW71+AZ71+BC71+BG71+BJ71+BM71+BP71+BV71+BY71+CB71+CE71+CH71+CK71+CN71+CQ71+CT71+CW71</f>
        <v>0</v>
      </c>
      <c r="X71" s="13">
        <f t="shared" ref="X71:X84" si="75">Y71+Z71+AA71+AB71+AC71+AD71+AE71+AF71+AG71+AH71+AI71+AJ71</f>
        <v>5350</v>
      </c>
      <c r="Y71" s="13">
        <v>5350</v>
      </c>
      <c r="Z71" s="13">
        <v>0</v>
      </c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>
        <f t="shared" ref="AK71:AK84" si="76">AL71+AM71+AN71+AO71+AP71+AQ71+AR71+AS71</f>
        <v>0</v>
      </c>
      <c r="AL71" s="13"/>
      <c r="AM71" s="13"/>
      <c r="AN71" s="13"/>
      <c r="AO71" s="13"/>
      <c r="AP71" s="13"/>
      <c r="AQ71" s="13"/>
      <c r="AR71" s="13"/>
      <c r="AS71" s="13"/>
      <c r="AT71" s="13">
        <f t="shared" ref="AT71:AT84" si="77">AU71+AX71</f>
        <v>0</v>
      </c>
      <c r="AU71" s="13">
        <f t="shared" ref="AU71:AU84" si="78">AV71+AW71</f>
        <v>0</v>
      </c>
      <c r="AV71" s="13"/>
      <c r="AW71" s="13"/>
      <c r="AX71" s="13">
        <f t="shared" ref="AX71:AX84" si="79">AY71+AZ71</f>
        <v>0</v>
      </c>
      <c r="AY71" s="13"/>
      <c r="AZ71" s="13"/>
      <c r="BA71" s="13">
        <f t="shared" ref="BA71:BA84" si="80">BB71+BD71+BC71</f>
        <v>0</v>
      </c>
      <c r="BB71" s="13"/>
      <c r="BC71" s="13"/>
      <c r="BD71" s="13"/>
      <c r="BE71" s="13">
        <f t="shared" ref="BE71:BE84" si="81">BF71+BG71</f>
        <v>0</v>
      </c>
      <c r="BF71" s="13"/>
      <c r="BG71" s="13"/>
      <c r="BH71" s="13">
        <f t="shared" ref="BH71:BH84" si="82">BI71+BJ71</f>
        <v>0</v>
      </c>
      <c r="BI71" s="13"/>
      <c r="BJ71" s="13"/>
      <c r="BK71" s="13">
        <f t="shared" ref="BK71:BK84" si="83">BL71+BM71</f>
        <v>0</v>
      </c>
      <c r="BL71" s="13"/>
      <c r="BM71" s="13"/>
      <c r="BN71" s="13">
        <f t="shared" ref="BN71:BN84" si="84">BO71+BP71+BQ71+BR71+BS71+BT71+BW71+BZ71</f>
        <v>0</v>
      </c>
      <c r="BO71" s="13"/>
      <c r="BP71" s="13"/>
      <c r="BQ71" s="13"/>
      <c r="BR71" s="13"/>
      <c r="BS71" s="13"/>
      <c r="BT71" s="13">
        <f t="shared" ref="BT71:BT84" si="85">BU71+BV71</f>
        <v>0</v>
      </c>
      <c r="BU71" s="13"/>
      <c r="BV71" s="13"/>
      <c r="BW71" s="13">
        <f t="shared" ref="BW71:BW84" si="86">BX71+BY71</f>
        <v>0</v>
      </c>
      <c r="BX71" s="13"/>
      <c r="BY71" s="13"/>
      <c r="BZ71" s="13">
        <f t="shared" ref="BZ71:BZ84" si="87">CA71+CB71</f>
        <v>0</v>
      </c>
      <c r="CA71" s="13"/>
      <c r="CB71" s="13"/>
      <c r="CC71" s="13">
        <f t="shared" ref="CC71:CC84" si="88">CD71+CE71</f>
        <v>0</v>
      </c>
      <c r="CD71" s="13"/>
      <c r="CE71" s="13"/>
      <c r="CF71" s="13">
        <f t="shared" ref="CF71:CF84" si="89">CG71+CH71</f>
        <v>0</v>
      </c>
      <c r="CG71" s="13"/>
      <c r="CH71" s="13"/>
      <c r="CI71" s="13">
        <f t="shared" ref="CI71:CI84" si="90">CJ71+CK71</f>
        <v>0</v>
      </c>
      <c r="CJ71" s="13"/>
      <c r="CK71" s="13"/>
      <c r="CL71" s="13">
        <f t="shared" ref="CL71:CL84" si="91">CM71+CN71</f>
        <v>0</v>
      </c>
      <c r="CM71" s="13"/>
      <c r="CN71" s="13"/>
      <c r="CO71" s="13">
        <f t="shared" ref="CO71:CO84" si="92">CP71+CQ71</f>
        <v>0</v>
      </c>
      <c r="CP71" s="13"/>
      <c r="CQ71" s="13"/>
      <c r="CR71" s="13">
        <f t="shared" ref="CR71:CR84" si="93">CS71+CT71</f>
        <v>0</v>
      </c>
      <c r="CS71" s="13"/>
      <c r="CT71" s="13"/>
      <c r="CU71" s="13">
        <f t="shared" si="62"/>
        <v>0</v>
      </c>
      <c r="CV71" s="13">
        <f t="shared" si="62"/>
        <v>0</v>
      </c>
      <c r="CW71" s="13">
        <f t="shared" si="62"/>
        <v>0</v>
      </c>
      <c r="CX71" s="13">
        <f t="shared" ref="CX71:CX84" si="94">CY71+CZ71</f>
        <v>0</v>
      </c>
      <c r="CY71" s="13"/>
      <c r="CZ71" s="13"/>
      <c r="DA71" s="13">
        <f t="shared" ref="DA71:DA84" si="95">DB71+DC71</f>
        <v>0</v>
      </c>
      <c r="DB71" s="13"/>
      <c r="DC71" s="13"/>
      <c r="DD71" s="13">
        <f t="shared" ref="DD71:DD84" si="96">DE71+DF71</f>
        <v>0</v>
      </c>
      <c r="DE71" s="13"/>
      <c r="DF71" s="13"/>
      <c r="DG71" s="14">
        <f t="shared" si="33"/>
        <v>76000</v>
      </c>
      <c r="DH71" s="14">
        <f t="shared" si="33"/>
        <v>76000</v>
      </c>
      <c r="DI71" s="14">
        <f t="shared" si="33"/>
        <v>0</v>
      </c>
    </row>
    <row r="72" spans="1:113" ht="15.75" x14ac:dyDescent="0.2">
      <c r="A72">
        <v>2150</v>
      </c>
      <c r="B72" s="12" t="s">
        <v>141</v>
      </c>
      <c r="C72" s="13">
        <f t="shared" si="66"/>
        <v>0</v>
      </c>
      <c r="D72" s="13"/>
      <c r="E72" s="13"/>
      <c r="F72" s="13">
        <f t="shared" si="67"/>
        <v>0</v>
      </c>
      <c r="G72" s="13"/>
      <c r="H72" s="13"/>
      <c r="I72" s="13">
        <f t="shared" si="68"/>
        <v>0</v>
      </c>
      <c r="J72" s="13"/>
      <c r="K72" s="13"/>
      <c r="L72" s="13">
        <f t="shared" si="69"/>
        <v>0</v>
      </c>
      <c r="M72" s="13"/>
      <c r="N72" s="13"/>
      <c r="O72" s="13">
        <f t="shared" si="70"/>
        <v>0</v>
      </c>
      <c r="P72" s="13"/>
      <c r="Q72" s="13"/>
      <c r="R72" s="13">
        <f t="shared" si="71"/>
        <v>8400</v>
      </c>
      <c r="S72" s="13">
        <v>0</v>
      </c>
      <c r="T72" s="13">
        <v>8400</v>
      </c>
      <c r="U72" s="13">
        <f t="shared" si="72"/>
        <v>7000</v>
      </c>
      <c r="V72" s="13">
        <f t="shared" si="73"/>
        <v>0</v>
      </c>
      <c r="W72" s="13">
        <f t="shared" si="74"/>
        <v>7000</v>
      </c>
      <c r="X72" s="13">
        <f t="shared" si="75"/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f t="shared" si="76"/>
        <v>7000</v>
      </c>
      <c r="AL72" s="13">
        <v>7000</v>
      </c>
      <c r="AM72" s="13"/>
      <c r="AN72" s="13"/>
      <c r="AO72" s="13"/>
      <c r="AP72" s="13"/>
      <c r="AQ72" s="13"/>
      <c r="AR72" s="13"/>
      <c r="AS72" s="13"/>
      <c r="AT72" s="13">
        <f t="shared" si="77"/>
        <v>0</v>
      </c>
      <c r="AU72" s="13">
        <f t="shared" si="78"/>
        <v>0</v>
      </c>
      <c r="AV72" s="13"/>
      <c r="AW72" s="13"/>
      <c r="AX72" s="13">
        <f t="shared" si="79"/>
        <v>0</v>
      </c>
      <c r="AY72" s="13"/>
      <c r="AZ72" s="13"/>
      <c r="BA72" s="13">
        <f t="shared" si="80"/>
        <v>0</v>
      </c>
      <c r="BB72" s="13"/>
      <c r="BC72" s="13"/>
      <c r="BD72" s="13"/>
      <c r="BE72" s="13">
        <f t="shared" si="81"/>
        <v>0</v>
      </c>
      <c r="BF72" s="13"/>
      <c r="BG72" s="13"/>
      <c r="BH72" s="13">
        <f t="shared" si="82"/>
        <v>0</v>
      </c>
      <c r="BI72" s="13"/>
      <c r="BJ72" s="13"/>
      <c r="BK72" s="13">
        <f t="shared" si="83"/>
        <v>0</v>
      </c>
      <c r="BL72" s="13"/>
      <c r="BM72" s="13"/>
      <c r="BN72" s="13">
        <f t="shared" si="84"/>
        <v>0</v>
      </c>
      <c r="BO72" s="13"/>
      <c r="BP72" s="13"/>
      <c r="BQ72" s="13"/>
      <c r="BR72" s="13"/>
      <c r="BS72" s="13"/>
      <c r="BT72" s="13">
        <f t="shared" si="85"/>
        <v>0</v>
      </c>
      <c r="BU72" s="13"/>
      <c r="BV72" s="13"/>
      <c r="BW72" s="13">
        <f t="shared" si="86"/>
        <v>0</v>
      </c>
      <c r="BX72" s="13"/>
      <c r="BY72" s="13"/>
      <c r="BZ72" s="13">
        <f t="shared" si="87"/>
        <v>0</v>
      </c>
      <c r="CA72" s="13"/>
      <c r="CB72" s="13"/>
      <c r="CC72" s="13">
        <f t="shared" si="88"/>
        <v>0</v>
      </c>
      <c r="CD72" s="13"/>
      <c r="CE72" s="13"/>
      <c r="CF72" s="13">
        <f t="shared" si="89"/>
        <v>0</v>
      </c>
      <c r="CG72" s="13"/>
      <c r="CH72" s="13"/>
      <c r="CI72" s="13">
        <f t="shared" si="90"/>
        <v>0</v>
      </c>
      <c r="CJ72" s="13"/>
      <c r="CK72" s="13"/>
      <c r="CL72" s="13">
        <f t="shared" si="91"/>
        <v>0</v>
      </c>
      <c r="CM72" s="13"/>
      <c r="CN72" s="13"/>
      <c r="CO72" s="13">
        <f t="shared" si="92"/>
        <v>0</v>
      </c>
      <c r="CP72" s="13"/>
      <c r="CQ72" s="13"/>
      <c r="CR72" s="13">
        <f t="shared" si="93"/>
        <v>0</v>
      </c>
      <c r="CS72" s="13"/>
      <c r="CT72" s="13"/>
      <c r="CU72" s="13">
        <f t="shared" si="62"/>
        <v>0</v>
      </c>
      <c r="CV72" s="13">
        <f t="shared" si="62"/>
        <v>0</v>
      </c>
      <c r="CW72" s="13">
        <f t="shared" si="62"/>
        <v>0</v>
      </c>
      <c r="CX72" s="13">
        <f t="shared" si="94"/>
        <v>0</v>
      </c>
      <c r="CY72" s="13"/>
      <c r="CZ72" s="13"/>
      <c r="DA72" s="13">
        <f t="shared" si="95"/>
        <v>0</v>
      </c>
      <c r="DB72" s="13"/>
      <c r="DC72" s="13"/>
      <c r="DD72" s="13">
        <f t="shared" si="96"/>
        <v>0</v>
      </c>
      <c r="DE72" s="13"/>
      <c r="DF72" s="13"/>
      <c r="DG72" s="14">
        <f t="shared" si="33"/>
        <v>15400</v>
      </c>
      <c r="DH72" s="14">
        <f t="shared" si="33"/>
        <v>0</v>
      </c>
      <c r="DI72" s="14">
        <f t="shared" si="33"/>
        <v>15400</v>
      </c>
    </row>
    <row r="73" spans="1:113" ht="15.75" x14ac:dyDescent="0.2">
      <c r="A73">
        <v>331</v>
      </c>
      <c r="B73" s="12" t="s">
        <v>142</v>
      </c>
      <c r="C73" s="13">
        <f t="shared" si="66"/>
        <v>0</v>
      </c>
      <c r="D73" s="13"/>
      <c r="E73" s="13"/>
      <c r="F73" s="13">
        <f t="shared" si="67"/>
        <v>0</v>
      </c>
      <c r="G73" s="13"/>
      <c r="H73" s="13"/>
      <c r="I73" s="13">
        <f t="shared" si="68"/>
        <v>0</v>
      </c>
      <c r="J73" s="13"/>
      <c r="K73" s="13"/>
      <c r="L73" s="13">
        <f t="shared" si="69"/>
        <v>0</v>
      </c>
      <c r="M73" s="13"/>
      <c r="N73" s="13"/>
      <c r="O73" s="13">
        <f t="shared" si="70"/>
        <v>0</v>
      </c>
      <c r="P73" s="13"/>
      <c r="Q73" s="13"/>
      <c r="R73" s="13">
        <f t="shared" si="71"/>
        <v>1657</v>
      </c>
      <c r="S73" s="13">
        <v>0</v>
      </c>
      <c r="T73" s="13">
        <v>1657</v>
      </c>
      <c r="U73" s="13">
        <f t="shared" si="72"/>
        <v>0</v>
      </c>
      <c r="V73" s="13">
        <f t="shared" si="73"/>
        <v>0</v>
      </c>
      <c r="W73" s="13">
        <f t="shared" si="74"/>
        <v>0</v>
      </c>
      <c r="X73" s="13">
        <f t="shared" si="75"/>
        <v>0</v>
      </c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>
        <f t="shared" si="76"/>
        <v>0</v>
      </c>
      <c r="AL73" s="13"/>
      <c r="AM73" s="13"/>
      <c r="AN73" s="13"/>
      <c r="AO73" s="13"/>
      <c r="AP73" s="13"/>
      <c r="AQ73" s="13"/>
      <c r="AR73" s="13"/>
      <c r="AS73" s="13"/>
      <c r="AT73" s="13">
        <f t="shared" si="77"/>
        <v>0</v>
      </c>
      <c r="AU73" s="13">
        <f t="shared" si="78"/>
        <v>0</v>
      </c>
      <c r="AV73" s="13"/>
      <c r="AW73" s="13"/>
      <c r="AX73" s="13">
        <f t="shared" si="79"/>
        <v>0</v>
      </c>
      <c r="AY73" s="13"/>
      <c r="AZ73" s="13"/>
      <c r="BA73" s="13">
        <f t="shared" si="80"/>
        <v>0</v>
      </c>
      <c r="BB73" s="13"/>
      <c r="BC73" s="13"/>
      <c r="BD73" s="13"/>
      <c r="BE73" s="13">
        <f t="shared" si="81"/>
        <v>0</v>
      </c>
      <c r="BF73" s="13"/>
      <c r="BG73" s="13"/>
      <c r="BH73" s="13">
        <f t="shared" si="82"/>
        <v>0</v>
      </c>
      <c r="BI73" s="13"/>
      <c r="BJ73" s="13"/>
      <c r="BK73" s="13">
        <f t="shared" si="83"/>
        <v>0</v>
      </c>
      <c r="BL73" s="13"/>
      <c r="BM73" s="13"/>
      <c r="BN73" s="13">
        <f t="shared" si="84"/>
        <v>0</v>
      </c>
      <c r="BO73" s="13"/>
      <c r="BP73" s="13"/>
      <c r="BQ73" s="13"/>
      <c r="BR73" s="13"/>
      <c r="BS73" s="13"/>
      <c r="BT73" s="13">
        <f t="shared" si="85"/>
        <v>0</v>
      </c>
      <c r="BU73" s="13"/>
      <c r="BV73" s="13"/>
      <c r="BW73" s="13">
        <f t="shared" si="86"/>
        <v>0</v>
      </c>
      <c r="BX73" s="13"/>
      <c r="BY73" s="13"/>
      <c r="BZ73" s="13">
        <f t="shared" si="87"/>
        <v>0</v>
      </c>
      <c r="CA73" s="13"/>
      <c r="CB73" s="13"/>
      <c r="CC73" s="13">
        <f t="shared" si="88"/>
        <v>0</v>
      </c>
      <c r="CD73" s="13"/>
      <c r="CE73" s="13"/>
      <c r="CF73" s="13">
        <f t="shared" si="89"/>
        <v>0</v>
      </c>
      <c r="CG73" s="13"/>
      <c r="CH73" s="13"/>
      <c r="CI73" s="13">
        <f t="shared" si="90"/>
        <v>0</v>
      </c>
      <c r="CJ73" s="13"/>
      <c r="CK73" s="13"/>
      <c r="CL73" s="13">
        <f t="shared" si="91"/>
        <v>0</v>
      </c>
      <c r="CM73" s="13"/>
      <c r="CN73" s="13"/>
      <c r="CO73" s="13">
        <f t="shared" si="92"/>
        <v>0</v>
      </c>
      <c r="CP73" s="13"/>
      <c r="CQ73" s="13"/>
      <c r="CR73" s="13">
        <f t="shared" si="93"/>
        <v>0</v>
      </c>
      <c r="CS73" s="13"/>
      <c r="CT73" s="13"/>
      <c r="CU73" s="13">
        <f t="shared" si="62"/>
        <v>0</v>
      </c>
      <c r="CV73" s="13">
        <f t="shared" si="62"/>
        <v>0</v>
      </c>
      <c r="CW73" s="13">
        <f t="shared" si="62"/>
        <v>0</v>
      </c>
      <c r="CX73" s="13">
        <f t="shared" si="94"/>
        <v>0</v>
      </c>
      <c r="CY73" s="13"/>
      <c r="CZ73" s="13"/>
      <c r="DA73" s="13">
        <f t="shared" si="95"/>
        <v>0</v>
      </c>
      <c r="DB73" s="13"/>
      <c r="DC73" s="13"/>
      <c r="DD73" s="13">
        <f t="shared" si="96"/>
        <v>0</v>
      </c>
      <c r="DE73" s="13"/>
      <c r="DF73" s="13"/>
      <c r="DG73" s="14">
        <f t="shared" si="33"/>
        <v>1657</v>
      </c>
      <c r="DH73" s="14">
        <f t="shared" si="33"/>
        <v>0</v>
      </c>
      <c r="DI73" s="14">
        <f t="shared" si="33"/>
        <v>1657</v>
      </c>
    </row>
    <row r="74" spans="1:113" ht="31.5" x14ac:dyDescent="0.2">
      <c r="A74">
        <v>2180</v>
      </c>
      <c r="B74" s="12" t="s">
        <v>143</v>
      </c>
      <c r="C74" s="13">
        <f t="shared" si="66"/>
        <v>44101</v>
      </c>
      <c r="D74" s="13">
        <v>30258</v>
      </c>
      <c r="E74" s="13">
        <v>13843</v>
      </c>
      <c r="F74" s="13">
        <f t="shared" si="67"/>
        <v>0</v>
      </c>
      <c r="G74" s="13"/>
      <c r="H74" s="13"/>
      <c r="I74" s="13">
        <f t="shared" si="68"/>
        <v>0</v>
      </c>
      <c r="J74" s="13"/>
      <c r="K74" s="13"/>
      <c r="L74" s="13">
        <f t="shared" si="69"/>
        <v>0</v>
      </c>
      <c r="M74" s="13"/>
      <c r="N74" s="13"/>
      <c r="O74" s="13">
        <f t="shared" si="70"/>
        <v>0</v>
      </c>
      <c r="P74" s="13"/>
      <c r="Q74" s="13"/>
      <c r="R74" s="13">
        <f t="shared" si="71"/>
        <v>0</v>
      </c>
      <c r="S74" s="13"/>
      <c r="T74" s="13"/>
      <c r="U74" s="13">
        <f t="shared" si="72"/>
        <v>0</v>
      </c>
      <c r="V74" s="13">
        <f t="shared" si="73"/>
        <v>0</v>
      </c>
      <c r="W74" s="13">
        <f t="shared" si="74"/>
        <v>0</v>
      </c>
      <c r="X74" s="13">
        <f t="shared" si="75"/>
        <v>0</v>
      </c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>
        <f t="shared" si="76"/>
        <v>0</v>
      </c>
      <c r="AL74" s="13"/>
      <c r="AM74" s="13"/>
      <c r="AN74" s="13"/>
      <c r="AO74" s="13"/>
      <c r="AP74" s="13"/>
      <c r="AQ74" s="13"/>
      <c r="AR74" s="13"/>
      <c r="AS74" s="13"/>
      <c r="AT74" s="13">
        <f t="shared" si="77"/>
        <v>0</v>
      </c>
      <c r="AU74" s="13">
        <f t="shared" si="78"/>
        <v>0</v>
      </c>
      <c r="AV74" s="13"/>
      <c r="AW74" s="13"/>
      <c r="AX74" s="13">
        <f t="shared" si="79"/>
        <v>0</v>
      </c>
      <c r="AY74" s="13"/>
      <c r="AZ74" s="13"/>
      <c r="BA74" s="13">
        <f t="shared" si="80"/>
        <v>0</v>
      </c>
      <c r="BB74" s="13"/>
      <c r="BC74" s="13"/>
      <c r="BD74" s="13"/>
      <c r="BE74" s="13">
        <f t="shared" si="81"/>
        <v>0</v>
      </c>
      <c r="BF74" s="13"/>
      <c r="BG74" s="13"/>
      <c r="BH74" s="13">
        <f t="shared" si="82"/>
        <v>0</v>
      </c>
      <c r="BI74" s="13"/>
      <c r="BJ74" s="13"/>
      <c r="BK74" s="13">
        <f t="shared" si="83"/>
        <v>0</v>
      </c>
      <c r="BL74" s="13"/>
      <c r="BM74" s="13"/>
      <c r="BN74" s="13">
        <f t="shared" si="84"/>
        <v>0</v>
      </c>
      <c r="BO74" s="13"/>
      <c r="BP74" s="13"/>
      <c r="BQ74" s="13"/>
      <c r="BR74" s="13"/>
      <c r="BS74" s="13"/>
      <c r="BT74" s="13">
        <f t="shared" si="85"/>
        <v>0</v>
      </c>
      <c r="BU74" s="13"/>
      <c r="BV74" s="13"/>
      <c r="BW74" s="13">
        <f t="shared" si="86"/>
        <v>0</v>
      </c>
      <c r="BX74" s="13"/>
      <c r="BY74" s="13"/>
      <c r="BZ74" s="13">
        <f t="shared" si="87"/>
        <v>0</v>
      </c>
      <c r="CA74" s="13"/>
      <c r="CB74" s="13"/>
      <c r="CC74" s="13">
        <f t="shared" si="88"/>
        <v>0</v>
      </c>
      <c r="CD74" s="13"/>
      <c r="CE74" s="13"/>
      <c r="CF74" s="13">
        <f t="shared" si="89"/>
        <v>0</v>
      </c>
      <c r="CG74" s="13"/>
      <c r="CH74" s="13"/>
      <c r="CI74" s="13">
        <f t="shared" si="90"/>
        <v>0</v>
      </c>
      <c r="CJ74" s="13"/>
      <c r="CK74" s="13"/>
      <c r="CL74" s="13">
        <f t="shared" si="91"/>
        <v>0</v>
      </c>
      <c r="CM74" s="13"/>
      <c r="CN74" s="13"/>
      <c r="CO74" s="13">
        <f t="shared" si="92"/>
        <v>0</v>
      </c>
      <c r="CP74" s="13"/>
      <c r="CQ74" s="13"/>
      <c r="CR74" s="13">
        <f t="shared" si="93"/>
        <v>0</v>
      </c>
      <c r="CS74" s="13"/>
      <c r="CT74" s="13"/>
      <c r="CU74" s="13">
        <f t="shared" si="62"/>
        <v>0</v>
      </c>
      <c r="CV74" s="13">
        <f t="shared" si="62"/>
        <v>0</v>
      </c>
      <c r="CW74" s="13">
        <f t="shared" si="62"/>
        <v>0</v>
      </c>
      <c r="CX74" s="13">
        <f t="shared" si="94"/>
        <v>0</v>
      </c>
      <c r="CY74" s="13"/>
      <c r="CZ74" s="13"/>
      <c r="DA74" s="13">
        <f t="shared" si="95"/>
        <v>0</v>
      </c>
      <c r="DB74" s="13"/>
      <c r="DC74" s="13"/>
      <c r="DD74" s="13">
        <f t="shared" si="96"/>
        <v>0</v>
      </c>
      <c r="DE74" s="13"/>
      <c r="DF74" s="13"/>
      <c r="DG74" s="14">
        <f t="shared" si="33"/>
        <v>44101</v>
      </c>
      <c r="DH74" s="14">
        <f t="shared" si="33"/>
        <v>30258</v>
      </c>
      <c r="DI74" s="14">
        <f t="shared" si="33"/>
        <v>13843</v>
      </c>
    </row>
    <row r="75" spans="1:113" ht="15.75" x14ac:dyDescent="0.2">
      <c r="A75">
        <v>172</v>
      </c>
      <c r="B75" s="12" t="s">
        <v>144</v>
      </c>
      <c r="C75" s="13">
        <f t="shared" si="66"/>
        <v>24718</v>
      </c>
      <c r="D75" s="13">
        <v>16500</v>
      </c>
      <c r="E75" s="13">
        <v>8218</v>
      </c>
      <c r="F75" s="13">
        <f t="shared" si="67"/>
        <v>0</v>
      </c>
      <c r="G75" s="13"/>
      <c r="H75" s="13"/>
      <c r="I75" s="13">
        <f t="shared" si="68"/>
        <v>0</v>
      </c>
      <c r="J75" s="13"/>
      <c r="K75" s="13"/>
      <c r="L75" s="13">
        <f t="shared" si="69"/>
        <v>0</v>
      </c>
      <c r="M75" s="13"/>
      <c r="N75" s="13"/>
      <c r="O75" s="13">
        <f t="shared" si="70"/>
        <v>0</v>
      </c>
      <c r="P75" s="13"/>
      <c r="Q75" s="13"/>
      <c r="R75" s="13">
        <f t="shared" si="71"/>
        <v>0</v>
      </c>
      <c r="S75" s="13"/>
      <c r="T75" s="13"/>
      <c r="U75" s="13">
        <f t="shared" si="72"/>
        <v>0</v>
      </c>
      <c r="V75" s="13">
        <f t="shared" si="73"/>
        <v>0</v>
      </c>
      <c r="W75" s="13">
        <f t="shared" si="74"/>
        <v>0</v>
      </c>
      <c r="X75" s="13">
        <f t="shared" si="75"/>
        <v>0</v>
      </c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>
        <f t="shared" si="76"/>
        <v>0</v>
      </c>
      <c r="AL75" s="13"/>
      <c r="AM75" s="13"/>
      <c r="AN75" s="13"/>
      <c r="AO75" s="13"/>
      <c r="AP75" s="13"/>
      <c r="AQ75" s="13"/>
      <c r="AR75" s="13"/>
      <c r="AS75" s="13"/>
      <c r="AT75" s="13">
        <f t="shared" si="77"/>
        <v>0</v>
      </c>
      <c r="AU75" s="13">
        <f t="shared" si="78"/>
        <v>0</v>
      </c>
      <c r="AV75" s="13"/>
      <c r="AW75" s="13"/>
      <c r="AX75" s="13">
        <f t="shared" si="79"/>
        <v>0</v>
      </c>
      <c r="AY75" s="13"/>
      <c r="AZ75" s="13"/>
      <c r="BA75" s="13">
        <f t="shared" si="80"/>
        <v>0</v>
      </c>
      <c r="BB75" s="13"/>
      <c r="BC75" s="13"/>
      <c r="BD75" s="13"/>
      <c r="BE75" s="13">
        <f t="shared" si="81"/>
        <v>0</v>
      </c>
      <c r="BF75" s="13"/>
      <c r="BG75" s="13"/>
      <c r="BH75" s="13">
        <f t="shared" si="82"/>
        <v>0</v>
      </c>
      <c r="BI75" s="13"/>
      <c r="BJ75" s="13"/>
      <c r="BK75" s="13">
        <f t="shared" si="83"/>
        <v>0</v>
      </c>
      <c r="BL75" s="13"/>
      <c r="BM75" s="13"/>
      <c r="BN75" s="13">
        <f t="shared" si="84"/>
        <v>0</v>
      </c>
      <c r="BO75" s="13"/>
      <c r="BP75" s="13"/>
      <c r="BQ75" s="13"/>
      <c r="BR75" s="13"/>
      <c r="BS75" s="13"/>
      <c r="BT75" s="13">
        <f t="shared" si="85"/>
        <v>0</v>
      </c>
      <c r="BU75" s="13"/>
      <c r="BV75" s="13"/>
      <c r="BW75" s="13">
        <f t="shared" si="86"/>
        <v>0</v>
      </c>
      <c r="BX75" s="13"/>
      <c r="BY75" s="13"/>
      <c r="BZ75" s="13">
        <f t="shared" si="87"/>
        <v>0</v>
      </c>
      <c r="CA75" s="13"/>
      <c r="CB75" s="13"/>
      <c r="CC75" s="13">
        <f t="shared" si="88"/>
        <v>0</v>
      </c>
      <c r="CD75" s="13"/>
      <c r="CE75" s="13"/>
      <c r="CF75" s="13">
        <f t="shared" si="89"/>
        <v>0</v>
      </c>
      <c r="CG75" s="13"/>
      <c r="CH75" s="13"/>
      <c r="CI75" s="13">
        <f t="shared" si="90"/>
        <v>0</v>
      </c>
      <c r="CJ75" s="13"/>
      <c r="CK75" s="13"/>
      <c r="CL75" s="13">
        <f t="shared" si="91"/>
        <v>0</v>
      </c>
      <c r="CM75" s="13"/>
      <c r="CN75" s="13"/>
      <c r="CO75" s="13">
        <f t="shared" si="92"/>
        <v>0</v>
      </c>
      <c r="CP75" s="13"/>
      <c r="CQ75" s="13"/>
      <c r="CR75" s="13">
        <f t="shared" si="93"/>
        <v>0</v>
      </c>
      <c r="CS75" s="13"/>
      <c r="CT75" s="13"/>
      <c r="CU75" s="13">
        <f t="shared" si="62"/>
        <v>0</v>
      </c>
      <c r="CV75" s="13">
        <f t="shared" si="62"/>
        <v>0</v>
      </c>
      <c r="CW75" s="13">
        <f t="shared" si="62"/>
        <v>0</v>
      </c>
      <c r="CX75" s="13">
        <f t="shared" si="94"/>
        <v>0</v>
      </c>
      <c r="CY75" s="13"/>
      <c r="CZ75" s="13"/>
      <c r="DA75" s="13">
        <f t="shared" si="95"/>
        <v>0</v>
      </c>
      <c r="DB75" s="13"/>
      <c r="DC75" s="13"/>
      <c r="DD75" s="13">
        <f t="shared" si="96"/>
        <v>0</v>
      </c>
      <c r="DE75" s="13"/>
      <c r="DF75" s="13"/>
      <c r="DG75" s="14">
        <f t="shared" si="33"/>
        <v>24718</v>
      </c>
      <c r="DH75" s="14">
        <f t="shared" si="33"/>
        <v>16500</v>
      </c>
      <c r="DI75" s="14">
        <f t="shared" si="33"/>
        <v>8218</v>
      </c>
    </row>
    <row r="76" spans="1:113" ht="15.75" x14ac:dyDescent="0.2">
      <c r="A76">
        <v>555</v>
      </c>
      <c r="B76" s="12" t="s">
        <v>145</v>
      </c>
      <c r="C76" s="13">
        <f t="shared" si="66"/>
        <v>0</v>
      </c>
      <c r="D76" s="13"/>
      <c r="E76" s="13"/>
      <c r="F76" s="13">
        <f t="shared" si="67"/>
        <v>2800</v>
      </c>
      <c r="G76" s="13">
        <v>2575</v>
      </c>
      <c r="H76" s="13">
        <v>225</v>
      </c>
      <c r="I76" s="13">
        <f t="shared" si="68"/>
        <v>0</v>
      </c>
      <c r="J76" s="13"/>
      <c r="K76" s="13"/>
      <c r="L76" s="13">
        <f t="shared" si="69"/>
        <v>0</v>
      </c>
      <c r="M76" s="13"/>
      <c r="N76" s="13"/>
      <c r="O76" s="13">
        <f t="shared" si="70"/>
        <v>0</v>
      </c>
      <c r="P76" s="13"/>
      <c r="Q76" s="13"/>
      <c r="R76" s="13">
        <f t="shared" si="71"/>
        <v>0</v>
      </c>
      <c r="S76" s="13"/>
      <c r="T76" s="13"/>
      <c r="U76" s="13">
        <f t="shared" si="72"/>
        <v>0</v>
      </c>
      <c r="V76" s="13">
        <f t="shared" si="73"/>
        <v>0</v>
      </c>
      <c r="W76" s="13">
        <f t="shared" si="74"/>
        <v>0</v>
      </c>
      <c r="X76" s="13">
        <f t="shared" si="75"/>
        <v>0</v>
      </c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>
        <f t="shared" si="76"/>
        <v>0</v>
      </c>
      <c r="AL76" s="13"/>
      <c r="AM76" s="13"/>
      <c r="AN76" s="13"/>
      <c r="AO76" s="13"/>
      <c r="AP76" s="13"/>
      <c r="AQ76" s="13"/>
      <c r="AR76" s="13"/>
      <c r="AS76" s="13"/>
      <c r="AT76" s="13">
        <f t="shared" si="77"/>
        <v>0</v>
      </c>
      <c r="AU76" s="13">
        <f t="shared" si="78"/>
        <v>0</v>
      </c>
      <c r="AV76" s="13"/>
      <c r="AW76" s="13"/>
      <c r="AX76" s="13">
        <f t="shared" si="79"/>
        <v>0</v>
      </c>
      <c r="AY76" s="13"/>
      <c r="AZ76" s="13"/>
      <c r="BA76" s="13">
        <f t="shared" si="80"/>
        <v>0</v>
      </c>
      <c r="BB76" s="13"/>
      <c r="BC76" s="13"/>
      <c r="BD76" s="13"/>
      <c r="BE76" s="13">
        <f t="shared" si="81"/>
        <v>0</v>
      </c>
      <c r="BF76" s="13"/>
      <c r="BG76" s="13"/>
      <c r="BH76" s="13">
        <f t="shared" si="82"/>
        <v>0</v>
      </c>
      <c r="BI76" s="13"/>
      <c r="BJ76" s="13"/>
      <c r="BK76" s="13">
        <f t="shared" si="83"/>
        <v>0</v>
      </c>
      <c r="BL76" s="13"/>
      <c r="BM76" s="13"/>
      <c r="BN76" s="13">
        <f t="shared" si="84"/>
        <v>0</v>
      </c>
      <c r="BO76" s="13"/>
      <c r="BP76" s="13"/>
      <c r="BQ76" s="13"/>
      <c r="BR76" s="13"/>
      <c r="BS76" s="13"/>
      <c r="BT76" s="13">
        <f t="shared" si="85"/>
        <v>0</v>
      </c>
      <c r="BU76" s="13"/>
      <c r="BV76" s="13"/>
      <c r="BW76" s="13">
        <f t="shared" si="86"/>
        <v>0</v>
      </c>
      <c r="BX76" s="13"/>
      <c r="BY76" s="13"/>
      <c r="BZ76" s="13">
        <f t="shared" si="87"/>
        <v>0</v>
      </c>
      <c r="CA76" s="13"/>
      <c r="CB76" s="13"/>
      <c r="CC76" s="13">
        <f t="shared" si="88"/>
        <v>0</v>
      </c>
      <c r="CD76" s="13"/>
      <c r="CE76" s="13"/>
      <c r="CF76" s="13">
        <f t="shared" si="89"/>
        <v>0</v>
      </c>
      <c r="CG76" s="13"/>
      <c r="CH76" s="13"/>
      <c r="CI76" s="13">
        <f t="shared" si="90"/>
        <v>0</v>
      </c>
      <c r="CJ76" s="13"/>
      <c r="CK76" s="13"/>
      <c r="CL76" s="13">
        <f t="shared" si="91"/>
        <v>0</v>
      </c>
      <c r="CM76" s="13"/>
      <c r="CN76" s="13"/>
      <c r="CO76" s="13">
        <f t="shared" si="92"/>
        <v>0</v>
      </c>
      <c r="CP76" s="13"/>
      <c r="CQ76" s="13"/>
      <c r="CR76" s="13">
        <f t="shared" si="93"/>
        <v>0</v>
      </c>
      <c r="CS76" s="13"/>
      <c r="CT76" s="13"/>
      <c r="CU76" s="13">
        <f t="shared" si="62"/>
        <v>0</v>
      </c>
      <c r="CV76" s="13">
        <f t="shared" si="62"/>
        <v>0</v>
      </c>
      <c r="CW76" s="13">
        <f t="shared" si="62"/>
        <v>0</v>
      </c>
      <c r="CX76" s="13">
        <f t="shared" si="94"/>
        <v>0</v>
      </c>
      <c r="CY76" s="13"/>
      <c r="CZ76" s="13"/>
      <c r="DA76" s="13">
        <f t="shared" si="95"/>
        <v>0</v>
      </c>
      <c r="DB76" s="13"/>
      <c r="DC76" s="13"/>
      <c r="DD76" s="13">
        <f t="shared" si="96"/>
        <v>0</v>
      </c>
      <c r="DE76" s="13"/>
      <c r="DF76" s="13"/>
      <c r="DG76" s="14">
        <f t="shared" si="33"/>
        <v>2800</v>
      </c>
      <c r="DH76" s="14">
        <f t="shared" si="33"/>
        <v>2575</v>
      </c>
      <c r="DI76" s="14">
        <f t="shared" si="33"/>
        <v>225</v>
      </c>
    </row>
    <row r="77" spans="1:113" ht="15.75" x14ac:dyDescent="0.2">
      <c r="A77">
        <v>30</v>
      </c>
      <c r="B77" s="12" t="s">
        <v>146</v>
      </c>
      <c r="C77" s="13">
        <f t="shared" si="66"/>
        <v>0</v>
      </c>
      <c r="D77" s="13"/>
      <c r="E77" s="13"/>
      <c r="F77" s="13">
        <f t="shared" si="67"/>
        <v>6000</v>
      </c>
      <c r="G77" s="13">
        <v>0</v>
      </c>
      <c r="H77" s="13">
        <v>6000</v>
      </c>
      <c r="I77" s="13">
        <f t="shared" si="68"/>
        <v>10000</v>
      </c>
      <c r="J77" s="13">
        <v>0</v>
      </c>
      <c r="K77" s="13">
        <v>10000</v>
      </c>
      <c r="L77" s="13">
        <f t="shared" si="69"/>
        <v>0</v>
      </c>
      <c r="M77" s="13"/>
      <c r="N77" s="13"/>
      <c r="O77" s="13">
        <f t="shared" si="70"/>
        <v>0</v>
      </c>
      <c r="P77" s="13"/>
      <c r="Q77" s="13"/>
      <c r="R77" s="13">
        <f t="shared" si="71"/>
        <v>0</v>
      </c>
      <c r="S77" s="13"/>
      <c r="T77" s="13"/>
      <c r="U77" s="13">
        <f t="shared" si="72"/>
        <v>0</v>
      </c>
      <c r="V77" s="13">
        <f t="shared" si="73"/>
        <v>0</v>
      </c>
      <c r="W77" s="13">
        <f t="shared" si="74"/>
        <v>0</v>
      </c>
      <c r="X77" s="13">
        <f t="shared" si="75"/>
        <v>0</v>
      </c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>
        <f t="shared" si="76"/>
        <v>0</v>
      </c>
      <c r="AL77" s="13"/>
      <c r="AM77" s="13"/>
      <c r="AN77" s="13"/>
      <c r="AO77" s="13"/>
      <c r="AP77" s="13"/>
      <c r="AQ77" s="13"/>
      <c r="AR77" s="13"/>
      <c r="AS77" s="13"/>
      <c r="AT77" s="13">
        <f t="shared" si="77"/>
        <v>0</v>
      </c>
      <c r="AU77" s="13">
        <f t="shared" si="78"/>
        <v>0</v>
      </c>
      <c r="AV77" s="13"/>
      <c r="AW77" s="13"/>
      <c r="AX77" s="13">
        <f t="shared" si="79"/>
        <v>0</v>
      </c>
      <c r="AY77" s="13"/>
      <c r="AZ77" s="13"/>
      <c r="BA77" s="13">
        <f t="shared" si="80"/>
        <v>0</v>
      </c>
      <c r="BB77" s="13"/>
      <c r="BC77" s="13"/>
      <c r="BD77" s="13"/>
      <c r="BE77" s="13">
        <f t="shared" si="81"/>
        <v>0</v>
      </c>
      <c r="BF77" s="13"/>
      <c r="BG77" s="13"/>
      <c r="BH77" s="13">
        <f t="shared" si="82"/>
        <v>0</v>
      </c>
      <c r="BI77" s="13"/>
      <c r="BJ77" s="13"/>
      <c r="BK77" s="13">
        <f t="shared" si="83"/>
        <v>0</v>
      </c>
      <c r="BL77" s="13"/>
      <c r="BM77" s="13"/>
      <c r="BN77" s="13">
        <f t="shared" si="84"/>
        <v>0</v>
      </c>
      <c r="BO77" s="13"/>
      <c r="BP77" s="13"/>
      <c r="BQ77" s="13"/>
      <c r="BR77" s="13"/>
      <c r="BS77" s="13"/>
      <c r="BT77" s="13">
        <f t="shared" si="85"/>
        <v>0</v>
      </c>
      <c r="BU77" s="13"/>
      <c r="BV77" s="13"/>
      <c r="BW77" s="13">
        <f t="shared" si="86"/>
        <v>0</v>
      </c>
      <c r="BX77" s="13"/>
      <c r="BY77" s="13"/>
      <c r="BZ77" s="13">
        <f t="shared" si="87"/>
        <v>0</v>
      </c>
      <c r="CA77" s="13"/>
      <c r="CB77" s="13"/>
      <c r="CC77" s="13">
        <f t="shared" si="88"/>
        <v>0</v>
      </c>
      <c r="CD77" s="13"/>
      <c r="CE77" s="13"/>
      <c r="CF77" s="13">
        <f t="shared" si="89"/>
        <v>0</v>
      </c>
      <c r="CG77" s="13"/>
      <c r="CH77" s="13"/>
      <c r="CI77" s="13">
        <f t="shared" si="90"/>
        <v>0</v>
      </c>
      <c r="CJ77" s="13"/>
      <c r="CK77" s="13"/>
      <c r="CL77" s="13">
        <f t="shared" si="91"/>
        <v>0</v>
      </c>
      <c r="CM77" s="13"/>
      <c r="CN77" s="13"/>
      <c r="CO77" s="13">
        <f t="shared" si="92"/>
        <v>0</v>
      </c>
      <c r="CP77" s="13"/>
      <c r="CQ77" s="13"/>
      <c r="CR77" s="13">
        <f t="shared" si="93"/>
        <v>0</v>
      </c>
      <c r="CS77" s="13"/>
      <c r="CT77" s="13"/>
      <c r="CU77" s="13">
        <f t="shared" si="62"/>
        <v>0</v>
      </c>
      <c r="CV77" s="13">
        <f t="shared" si="62"/>
        <v>0</v>
      </c>
      <c r="CW77" s="13">
        <f t="shared" si="62"/>
        <v>0</v>
      </c>
      <c r="CX77" s="13">
        <f t="shared" si="94"/>
        <v>0</v>
      </c>
      <c r="CY77" s="13"/>
      <c r="CZ77" s="13"/>
      <c r="DA77" s="13">
        <f t="shared" si="95"/>
        <v>0</v>
      </c>
      <c r="DB77" s="13"/>
      <c r="DC77" s="13"/>
      <c r="DD77" s="13">
        <f t="shared" si="96"/>
        <v>0</v>
      </c>
      <c r="DE77" s="13"/>
      <c r="DF77" s="13"/>
      <c r="DG77" s="14">
        <f t="shared" si="33"/>
        <v>16000</v>
      </c>
      <c r="DH77" s="14">
        <f t="shared" si="33"/>
        <v>0</v>
      </c>
      <c r="DI77" s="14">
        <f t="shared" si="33"/>
        <v>16000</v>
      </c>
    </row>
    <row r="78" spans="1:113" ht="31.5" x14ac:dyDescent="0.2">
      <c r="A78">
        <v>40</v>
      </c>
      <c r="B78" s="12" t="s">
        <v>147</v>
      </c>
      <c r="C78" s="13">
        <f t="shared" si="66"/>
        <v>463</v>
      </c>
      <c r="D78" s="13">
        <v>463</v>
      </c>
      <c r="E78" s="13"/>
      <c r="F78" s="13">
        <f t="shared" si="67"/>
        <v>0</v>
      </c>
      <c r="G78" s="13"/>
      <c r="H78" s="13"/>
      <c r="I78" s="13">
        <f t="shared" si="68"/>
        <v>0</v>
      </c>
      <c r="J78" s="13"/>
      <c r="K78" s="13"/>
      <c r="L78" s="13">
        <f t="shared" si="69"/>
        <v>0</v>
      </c>
      <c r="M78" s="13"/>
      <c r="N78" s="13"/>
      <c r="O78" s="13">
        <f t="shared" si="70"/>
        <v>0</v>
      </c>
      <c r="P78" s="13"/>
      <c r="Q78" s="13"/>
      <c r="R78" s="13">
        <f t="shared" si="71"/>
        <v>294</v>
      </c>
      <c r="S78" s="13">
        <v>294</v>
      </c>
      <c r="T78" s="13">
        <v>0</v>
      </c>
      <c r="U78" s="13">
        <f t="shared" si="72"/>
        <v>1674</v>
      </c>
      <c r="V78" s="13">
        <f t="shared" si="73"/>
        <v>1674</v>
      </c>
      <c r="W78" s="13">
        <f t="shared" si="74"/>
        <v>0</v>
      </c>
      <c r="X78" s="13">
        <f t="shared" si="75"/>
        <v>1674</v>
      </c>
      <c r="Y78" s="13">
        <v>0</v>
      </c>
      <c r="Z78" s="13">
        <v>1674</v>
      </c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>
        <f t="shared" si="76"/>
        <v>0</v>
      </c>
      <c r="AL78" s="13"/>
      <c r="AM78" s="13"/>
      <c r="AN78" s="13"/>
      <c r="AO78" s="13"/>
      <c r="AP78" s="13"/>
      <c r="AQ78" s="13"/>
      <c r="AR78" s="13"/>
      <c r="AS78" s="13"/>
      <c r="AT78" s="13">
        <f t="shared" si="77"/>
        <v>0</v>
      </c>
      <c r="AU78" s="13">
        <f t="shared" si="78"/>
        <v>0</v>
      </c>
      <c r="AV78" s="13"/>
      <c r="AW78" s="13"/>
      <c r="AX78" s="13">
        <f t="shared" si="79"/>
        <v>0</v>
      </c>
      <c r="AY78" s="13"/>
      <c r="AZ78" s="13"/>
      <c r="BA78" s="13">
        <f t="shared" si="80"/>
        <v>0</v>
      </c>
      <c r="BB78" s="13"/>
      <c r="BC78" s="13"/>
      <c r="BD78" s="13"/>
      <c r="BE78" s="13">
        <f t="shared" si="81"/>
        <v>0</v>
      </c>
      <c r="BF78" s="13"/>
      <c r="BG78" s="13"/>
      <c r="BH78" s="13">
        <f t="shared" si="82"/>
        <v>0</v>
      </c>
      <c r="BI78" s="13"/>
      <c r="BJ78" s="13"/>
      <c r="BK78" s="13">
        <f t="shared" si="83"/>
        <v>0</v>
      </c>
      <c r="BL78" s="13"/>
      <c r="BM78" s="13"/>
      <c r="BN78" s="13">
        <f t="shared" si="84"/>
        <v>0</v>
      </c>
      <c r="BO78" s="13"/>
      <c r="BP78" s="13"/>
      <c r="BQ78" s="13"/>
      <c r="BR78" s="13"/>
      <c r="BS78" s="13"/>
      <c r="BT78" s="13">
        <f t="shared" si="85"/>
        <v>0</v>
      </c>
      <c r="BU78" s="13"/>
      <c r="BV78" s="13"/>
      <c r="BW78" s="13">
        <f t="shared" si="86"/>
        <v>0</v>
      </c>
      <c r="BX78" s="13"/>
      <c r="BY78" s="13"/>
      <c r="BZ78" s="13">
        <f t="shared" si="87"/>
        <v>0</v>
      </c>
      <c r="CA78" s="13"/>
      <c r="CB78" s="13"/>
      <c r="CC78" s="13">
        <f t="shared" si="88"/>
        <v>0</v>
      </c>
      <c r="CD78" s="13"/>
      <c r="CE78" s="13"/>
      <c r="CF78" s="13">
        <f t="shared" si="89"/>
        <v>0</v>
      </c>
      <c r="CG78" s="13"/>
      <c r="CH78" s="13"/>
      <c r="CI78" s="13">
        <f t="shared" si="90"/>
        <v>0</v>
      </c>
      <c r="CJ78" s="13"/>
      <c r="CK78" s="13"/>
      <c r="CL78" s="13">
        <f t="shared" si="91"/>
        <v>0</v>
      </c>
      <c r="CM78" s="13"/>
      <c r="CN78" s="13"/>
      <c r="CO78" s="13">
        <f t="shared" si="92"/>
        <v>0</v>
      </c>
      <c r="CP78" s="13"/>
      <c r="CQ78" s="13"/>
      <c r="CR78" s="13">
        <f t="shared" si="93"/>
        <v>0</v>
      </c>
      <c r="CS78" s="13"/>
      <c r="CT78" s="13"/>
      <c r="CU78" s="13">
        <f t="shared" si="62"/>
        <v>0</v>
      </c>
      <c r="CV78" s="13">
        <f t="shared" si="62"/>
        <v>0</v>
      </c>
      <c r="CW78" s="13">
        <f t="shared" si="62"/>
        <v>0</v>
      </c>
      <c r="CX78" s="13">
        <f t="shared" si="94"/>
        <v>0</v>
      </c>
      <c r="CY78" s="13"/>
      <c r="CZ78" s="13"/>
      <c r="DA78" s="13">
        <f t="shared" si="95"/>
        <v>0</v>
      </c>
      <c r="DB78" s="13"/>
      <c r="DC78" s="13"/>
      <c r="DD78" s="13">
        <f t="shared" si="96"/>
        <v>0</v>
      </c>
      <c r="DE78" s="13"/>
      <c r="DF78" s="13"/>
      <c r="DG78" s="14">
        <f t="shared" si="33"/>
        <v>2431</v>
      </c>
      <c r="DH78" s="14">
        <f t="shared" si="33"/>
        <v>2431</v>
      </c>
      <c r="DI78" s="14">
        <f t="shared" si="33"/>
        <v>0</v>
      </c>
    </row>
    <row r="79" spans="1:113" ht="15.75" x14ac:dyDescent="0.2">
      <c r="A79">
        <v>2266</v>
      </c>
      <c r="B79" s="12" t="s">
        <v>148</v>
      </c>
      <c r="C79" s="13">
        <f t="shared" si="66"/>
        <v>4830</v>
      </c>
      <c r="D79" s="13">
        <v>4073</v>
      </c>
      <c r="E79" s="13">
        <v>757</v>
      </c>
      <c r="F79" s="13">
        <f t="shared" si="67"/>
        <v>0</v>
      </c>
      <c r="G79" s="13"/>
      <c r="H79" s="13"/>
      <c r="I79" s="13">
        <f t="shared" si="68"/>
        <v>0</v>
      </c>
      <c r="J79" s="13"/>
      <c r="K79" s="13"/>
      <c r="L79" s="13">
        <f t="shared" si="69"/>
        <v>0</v>
      </c>
      <c r="M79" s="13"/>
      <c r="N79" s="13"/>
      <c r="O79" s="13">
        <f t="shared" si="70"/>
        <v>0</v>
      </c>
      <c r="P79" s="13"/>
      <c r="Q79" s="13"/>
      <c r="R79" s="13">
        <f t="shared" si="71"/>
        <v>0</v>
      </c>
      <c r="S79" s="13"/>
      <c r="T79" s="13"/>
      <c r="U79" s="13">
        <f t="shared" si="72"/>
        <v>0</v>
      </c>
      <c r="V79" s="13">
        <f t="shared" si="73"/>
        <v>0</v>
      </c>
      <c r="W79" s="13">
        <f t="shared" si="74"/>
        <v>0</v>
      </c>
      <c r="X79" s="13">
        <f t="shared" si="75"/>
        <v>0</v>
      </c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>
        <f t="shared" si="76"/>
        <v>0</v>
      </c>
      <c r="AL79" s="13"/>
      <c r="AM79" s="13"/>
      <c r="AN79" s="13"/>
      <c r="AO79" s="13"/>
      <c r="AP79" s="13"/>
      <c r="AQ79" s="13"/>
      <c r="AR79" s="13"/>
      <c r="AS79" s="13"/>
      <c r="AT79" s="13">
        <f t="shared" si="77"/>
        <v>0</v>
      </c>
      <c r="AU79" s="13">
        <f t="shared" si="78"/>
        <v>0</v>
      </c>
      <c r="AV79" s="13"/>
      <c r="AW79" s="13"/>
      <c r="AX79" s="13">
        <f t="shared" si="79"/>
        <v>0</v>
      </c>
      <c r="AY79" s="13"/>
      <c r="AZ79" s="13"/>
      <c r="BA79" s="13">
        <f t="shared" si="80"/>
        <v>0</v>
      </c>
      <c r="BB79" s="13"/>
      <c r="BC79" s="13"/>
      <c r="BD79" s="13"/>
      <c r="BE79" s="13">
        <f t="shared" si="81"/>
        <v>0</v>
      </c>
      <c r="BF79" s="13"/>
      <c r="BG79" s="13"/>
      <c r="BH79" s="13">
        <f t="shared" si="82"/>
        <v>0</v>
      </c>
      <c r="BI79" s="13"/>
      <c r="BJ79" s="13"/>
      <c r="BK79" s="13">
        <f t="shared" si="83"/>
        <v>0</v>
      </c>
      <c r="BL79" s="13"/>
      <c r="BM79" s="13"/>
      <c r="BN79" s="13">
        <f t="shared" si="84"/>
        <v>0</v>
      </c>
      <c r="BO79" s="13"/>
      <c r="BP79" s="13"/>
      <c r="BQ79" s="13"/>
      <c r="BR79" s="13"/>
      <c r="BS79" s="13"/>
      <c r="BT79" s="13">
        <f t="shared" si="85"/>
        <v>0</v>
      </c>
      <c r="BU79" s="13"/>
      <c r="BV79" s="13"/>
      <c r="BW79" s="13">
        <f t="shared" si="86"/>
        <v>0</v>
      </c>
      <c r="BX79" s="13"/>
      <c r="BY79" s="13"/>
      <c r="BZ79" s="13">
        <f t="shared" si="87"/>
        <v>0</v>
      </c>
      <c r="CA79" s="13"/>
      <c r="CB79" s="13"/>
      <c r="CC79" s="13">
        <f t="shared" si="88"/>
        <v>0</v>
      </c>
      <c r="CD79" s="13"/>
      <c r="CE79" s="13"/>
      <c r="CF79" s="13">
        <f t="shared" si="89"/>
        <v>0</v>
      </c>
      <c r="CG79" s="13"/>
      <c r="CH79" s="13"/>
      <c r="CI79" s="13">
        <f t="shared" si="90"/>
        <v>0</v>
      </c>
      <c r="CJ79" s="13"/>
      <c r="CK79" s="13"/>
      <c r="CL79" s="13">
        <f t="shared" si="91"/>
        <v>0</v>
      </c>
      <c r="CM79" s="13"/>
      <c r="CN79" s="13"/>
      <c r="CO79" s="13">
        <f t="shared" si="92"/>
        <v>0</v>
      </c>
      <c r="CP79" s="13"/>
      <c r="CQ79" s="13"/>
      <c r="CR79" s="13">
        <f t="shared" si="93"/>
        <v>0</v>
      </c>
      <c r="CS79" s="13"/>
      <c r="CT79" s="13"/>
      <c r="CU79" s="13">
        <f t="shared" si="62"/>
        <v>0</v>
      </c>
      <c r="CV79" s="13">
        <f t="shared" si="62"/>
        <v>0</v>
      </c>
      <c r="CW79" s="13">
        <f t="shared" si="62"/>
        <v>0</v>
      </c>
      <c r="CX79" s="13">
        <f t="shared" si="94"/>
        <v>0</v>
      </c>
      <c r="CY79" s="13"/>
      <c r="CZ79" s="13"/>
      <c r="DA79" s="13">
        <f t="shared" si="95"/>
        <v>0</v>
      </c>
      <c r="DB79" s="13"/>
      <c r="DC79" s="13"/>
      <c r="DD79" s="13">
        <f t="shared" si="96"/>
        <v>0</v>
      </c>
      <c r="DE79" s="13"/>
      <c r="DF79" s="13"/>
      <c r="DG79" s="14">
        <f t="shared" si="33"/>
        <v>4830</v>
      </c>
      <c r="DH79" s="14">
        <f t="shared" si="33"/>
        <v>4073</v>
      </c>
      <c r="DI79" s="14">
        <f t="shared" si="33"/>
        <v>757</v>
      </c>
    </row>
    <row r="80" spans="1:113" ht="15.75" x14ac:dyDescent="0.2">
      <c r="A80">
        <v>85</v>
      </c>
      <c r="B80" s="12" t="s">
        <v>149</v>
      </c>
      <c r="C80" s="13">
        <f t="shared" si="66"/>
        <v>0</v>
      </c>
      <c r="D80" s="13"/>
      <c r="E80" s="13"/>
      <c r="F80" s="13">
        <f t="shared" si="67"/>
        <v>15900</v>
      </c>
      <c r="G80" s="13">
        <v>1000</v>
      </c>
      <c r="H80" s="13">
        <v>14900</v>
      </c>
      <c r="I80" s="13">
        <f t="shared" si="68"/>
        <v>0</v>
      </c>
      <c r="J80" s="13"/>
      <c r="K80" s="13"/>
      <c r="L80" s="13">
        <f t="shared" si="69"/>
        <v>0</v>
      </c>
      <c r="M80" s="13"/>
      <c r="N80" s="13"/>
      <c r="O80" s="13">
        <f t="shared" si="70"/>
        <v>0</v>
      </c>
      <c r="P80" s="13"/>
      <c r="Q80" s="13"/>
      <c r="R80" s="13">
        <f t="shared" si="71"/>
        <v>0</v>
      </c>
      <c r="S80" s="13"/>
      <c r="T80" s="13"/>
      <c r="U80" s="13">
        <f t="shared" si="72"/>
        <v>0</v>
      </c>
      <c r="V80" s="13">
        <f t="shared" si="73"/>
        <v>0</v>
      </c>
      <c r="W80" s="13">
        <f t="shared" si="74"/>
        <v>0</v>
      </c>
      <c r="X80" s="13">
        <f t="shared" si="75"/>
        <v>0</v>
      </c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>
        <f t="shared" si="76"/>
        <v>0</v>
      </c>
      <c r="AL80" s="13"/>
      <c r="AM80" s="13"/>
      <c r="AN80" s="13"/>
      <c r="AO80" s="13"/>
      <c r="AP80" s="13"/>
      <c r="AQ80" s="13"/>
      <c r="AR80" s="13"/>
      <c r="AS80" s="13"/>
      <c r="AT80" s="13">
        <f t="shared" si="77"/>
        <v>0</v>
      </c>
      <c r="AU80" s="13">
        <f t="shared" si="78"/>
        <v>0</v>
      </c>
      <c r="AV80" s="13"/>
      <c r="AW80" s="13"/>
      <c r="AX80" s="13">
        <f t="shared" si="79"/>
        <v>0</v>
      </c>
      <c r="AY80" s="13"/>
      <c r="AZ80" s="13"/>
      <c r="BA80" s="13">
        <f t="shared" si="80"/>
        <v>0</v>
      </c>
      <c r="BB80" s="13"/>
      <c r="BC80" s="13"/>
      <c r="BD80" s="13"/>
      <c r="BE80" s="13">
        <f t="shared" si="81"/>
        <v>0</v>
      </c>
      <c r="BF80" s="13"/>
      <c r="BG80" s="13"/>
      <c r="BH80" s="13">
        <f t="shared" si="82"/>
        <v>0</v>
      </c>
      <c r="BI80" s="13"/>
      <c r="BJ80" s="13"/>
      <c r="BK80" s="13">
        <f t="shared" si="83"/>
        <v>0</v>
      </c>
      <c r="BL80" s="13"/>
      <c r="BM80" s="13"/>
      <c r="BN80" s="13">
        <f t="shared" si="84"/>
        <v>0</v>
      </c>
      <c r="BO80" s="13"/>
      <c r="BP80" s="13"/>
      <c r="BQ80" s="13"/>
      <c r="BR80" s="13"/>
      <c r="BS80" s="13"/>
      <c r="BT80" s="13">
        <f t="shared" si="85"/>
        <v>0</v>
      </c>
      <c r="BU80" s="13"/>
      <c r="BV80" s="13"/>
      <c r="BW80" s="13">
        <f t="shared" si="86"/>
        <v>0</v>
      </c>
      <c r="BX80" s="13"/>
      <c r="BY80" s="13"/>
      <c r="BZ80" s="13">
        <f t="shared" si="87"/>
        <v>0</v>
      </c>
      <c r="CA80" s="13"/>
      <c r="CB80" s="13"/>
      <c r="CC80" s="13">
        <f t="shared" si="88"/>
        <v>0</v>
      </c>
      <c r="CD80" s="13"/>
      <c r="CE80" s="13"/>
      <c r="CF80" s="13">
        <f t="shared" si="89"/>
        <v>0</v>
      </c>
      <c r="CG80" s="13"/>
      <c r="CH80" s="13"/>
      <c r="CI80" s="13">
        <f t="shared" si="90"/>
        <v>0</v>
      </c>
      <c r="CJ80" s="13"/>
      <c r="CK80" s="13"/>
      <c r="CL80" s="13">
        <f t="shared" si="91"/>
        <v>0</v>
      </c>
      <c r="CM80" s="13"/>
      <c r="CN80" s="13"/>
      <c r="CO80" s="13">
        <f t="shared" si="92"/>
        <v>0</v>
      </c>
      <c r="CP80" s="13"/>
      <c r="CQ80" s="13"/>
      <c r="CR80" s="13">
        <f t="shared" si="93"/>
        <v>0</v>
      </c>
      <c r="CS80" s="13"/>
      <c r="CT80" s="13"/>
      <c r="CU80" s="13">
        <f t="shared" si="62"/>
        <v>0</v>
      </c>
      <c r="CV80" s="13">
        <f t="shared" si="62"/>
        <v>0</v>
      </c>
      <c r="CW80" s="13">
        <f t="shared" si="62"/>
        <v>0</v>
      </c>
      <c r="CX80" s="13">
        <f t="shared" si="94"/>
        <v>0</v>
      </c>
      <c r="CY80" s="13"/>
      <c r="CZ80" s="13"/>
      <c r="DA80" s="13">
        <f t="shared" si="95"/>
        <v>0</v>
      </c>
      <c r="DB80" s="13"/>
      <c r="DC80" s="13"/>
      <c r="DD80" s="13">
        <f t="shared" si="96"/>
        <v>0</v>
      </c>
      <c r="DE80" s="13"/>
      <c r="DF80" s="13"/>
      <c r="DG80" s="14">
        <f t="shared" si="33"/>
        <v>15900</v>
      </c>
      <c r="DH80" s="14">
        <f t="shared" si="33"/>
        <v>1000</v>
      </c>
      <c r="DI80" s="14">
        <f t="shared" si="33"/>
        <v>14900</v>
      </c>
    </row>
    <row r="81" spans="1:113" ht="15.75" x14ac:dyDescent="0.2">
      <c r="A81">
        <v>420</v>
      </c>
      <c r="B81" s="12" t="s">
        <v>150</v>
      </c>
      <c r="C81" s="13">
        <f t="shared" si="66"/>
        <v>0</v>
      </c>
      <c r="D81" s="13"/>
      <c r="E81" s="13"/>
      <c r="F81" s="13">
        <f t="shared" si="67"/>
        <v>0</v>
      </c>
      <c r="G81" s="13"/>
      <c r="H81" s="13"/>
      <c r="I81" s="13">
        <f t="shared" si="68"/>
        <v>0</v>
      </c>
      <c r="J81" s="13"/>
      <c r="K81" s="13"/>
      <c r="L81" s="13">
        <f t="shared" si="69"/>
        <v>0</v>
      </c>
      <c r="M81" s="13"/>
      <c r="N81" s="13"/>
      <c r="O81" s="13">
        <f t="shared" si="70"/>
        <v>0</v>
      </c>
      <c r="P81" s="13"/>
      <c r="Q81" s="13"/>
      <c r="R81" s="13">
        <f t="shared" si="71"/>
        <v>9316</v>
      </c>
      <c r="S81" s="13">
        <v>8980</v>
      </c>
      <c r="T81" s="13">
        <v>336</v>
      </c>
      <c r="U81" s="13">
        <f t="shared" si="72"/>
        <v>1008</v>
      </c>
      <c r="V81" s="13">
        <f t="shared" si="73"/>
        <v>930</v>
      </c>
      <c r="W81" s="13">
        <f t="shared" si="74"/>
        <v>78</v>
      </c>
      <c r="X81" s="13">
        <f t="shared" si="75"/>
        <v>930</v>
      </c>
      <c r="Y81" s="13">
        <v>930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f t="shared" si="76"/>
        <v>78</v>
      </c>
      <c r="AL81" s="13">
        <v>78</v>
      </c>
      <c r="AM81" s="13">
        <v>0</v>
      </c>
      <c r="AN81" s="13"/>
      <c r="AO81" s="13"/>
      <c r="AP81" s="13"/>
      <c r="AQ81" s="13"/>
      <c r="AR81" s="13"/>
      <c r="AS81" s="13"/>
      <c r="AT81" s="13">
        <f t="shared" si="77"/>
        <v>0</v>
      </c>
      <c r="AU81" s="13">
        <f t="shared" si="78"/>
        <v>0</v>
      </c>
      <c r="AV81" s="13"/>
      <c r="AW81" s="13"/>
      <c r="AX81" s="13">
        <f t="shared" si="79"/>
        <v>0</v>
      </c>
      <c r="AY81" s="13"/>
      <c r="AZ81" s="13"/>
      <c r="BA81" s="13">
        <f t="shared" si="80"/>
        <v>0</v>
      </c>
      <c r="BB81" s="13"/>
      <c r="BC81" s="13"/>
      <c r="BD81" s="13"/>
      <c r="BE81" s="13">
        <f t="shared" si="81"/>
        <v>0</v>
      </c>
      <c r="BF81" s="13"/>
      <c r="BG81" s="13"/>
      <c r="BH81" s="13">
        <f t="shared" si="82"/>
        <v>0</v>
      </c>
      <c r="BI81" s="13"/>
      <c r="BJ81" s="13"/>
      <c r="BK81" s="13">
        <f t="shared" si="83"/>
        <v>0</v>
      </c>
      <c r="BL81" s="13"/>
      <c r="BM81" s="13"/>
      <c r="BN81" s="13">
        <f t="shared" si="84"/>
        <v>0</v>
      </c>
      <c r="BO81" s="13"/>
      <c r="BP81" s="13"/>
      <c r="BQ81" s="13"/>
      <c r="BR81" s="13"/>
      <c r="BS81" s="13"/>
      <c r="BT81" s="13">
        <f t="shared" si="85"/>
        <v>0</v>
      </c>
      <c r="BU81" s="13"/>
      <c r="BV81" s="13"/>
      <c r="BW81" s="13">
        <f t="shared" si="86"/>
        <v>0</v>
      </c>
      <c r="BX81" s="13"/>
      <c r="BY81" s="13"/>
      <c r="BZ81" s="13">
        <f t="shared" si="87"/>
        <v>0</v>
      </c>
      <c r="CA81" s="13"/>
      <c r="CB81" s="13"/>
      <c r="CC81" s="13">
        <f t="shared" si="88"/>
        <v>0</v>
      </c>
      <c r="CD81" s="13"/>
      <c r="CE81" s="13"/>
      <c r="CF81" s="13">
        <f t="shared" si="89"/>
        <v>0</v>
      </c>
      <c r="CG81" s="13"/>
      <c r="CH81" s="13"/>
      <c r="CI81" s="13">
        <f t="shared" si="90"/>
        <v>0</v>
      </c>
      <c r="CJ81" s="13"/>
      <c r="CK81" s="13"/>
      <c r="CL81" s="13">
        <f t="shared" si="91"/>
        <v>0</v>
      </c>
      <c r="CM81" s="13"/>
      <c r="CN81" s="13"/>
      <c r="CO81" s="13">
        <f t="shared" si="92"/>
        <v>0</v>
      </c>
      <c r="CP81" s="13"/>
      <c r="CQ81" s="13"/>
      <c r="CR81" s="13">
        <f t="shared" si="93"/>
        <v>0</v>
      </c>
      <c r="CS81" s="13"/>
      <c r="CT81" s="13"/>
      <c r="CU81" s="13">
        <f t="shared" si="62"/>
        <v>0</v>
      </c>
      <c r="CV81" s="13">
        <f t="shared" si="62"/>
        <v>0</v>
      </c>
      <c r="CW81" s="13">
        <f t="shared" si="62"/>
        <v>0</v>
      </c>
      <c r="CX81" s="13">
        <f t="shared" si="94"/>
        <v>0</v>
      </c>
      <c r="CY81" s="13"/>
      <c r="CZ81" s="13"/>
      <c r="DA81" s="13">
        <f t="shared" si="95"/>
        <v>0</v>
      </c>
      <c r="DB81" s="13"/>
      <c r="DC81" s="13"/>
      <c r="DD81" s="13">
        <f t="shared" si="96"/>
        <v>0</v>
      </c>
      <c r="DE81" s="13"/>
      <c r="DF81" s="13"/>
      <c r="DG81" s="14">
        <f t="shared" si="33"/>
        <v>10324</v>
      </c>
      <c r="DH81" s="14">
        <f t="shared" si="33"/>
        <v>9910</v>
      </c>
      <c r="DI81" s="14">
        <f t="shared" si="33"/>
        <v>414</v>
      </c>
    </row>
    <row r="82" spans="1:113" ht="22.5" customHeight="1" x14ac:dyDescent="0.2">
      <c r="A82">
        <v>55</v>
      </c>
      <c r="B82" s="12" t="s">
        <v>151</v>
      </c>
      <c r="C82" s="13">
        <f t="shared" si="66"/>
        <v>940</v>
      </c>
      <c r="D82" s="13">
        <v>940</v>
      </c>
      <c r="E82" s="13">
        <v>0</v>
      </c>
      <c r="F82" s="13">
        <f t="shared" si="67"/>
        <v>115</v>
      </c>
      <c r="G82" s="13">
        <v>115</v>
      </c>
      <c r="H82" s="13">
        <v>0</v>
      </c>
      <c r="I82" s="13">
        <f t="shared" si="68"/>
        <v>0</v>
      </c>
      <c r="J82" s="13">
        <v>0</v>
      </c>
      <c r="K82" s="13">
        <v>0</v>
      </c>
      <c r="L82" s="13">
        <f t="shared" si="69"/>
        <v>0</v>
      </c>
      <c r="M82" s="13">
        <v>0</v>
      </c>
      <c r="N82" s="13">
        <v>0</v>
      </c>
      <c r="O82" s="13">
        <f t="shared" si="70"/>
        <v>0</v>
      </c>
      <c r="P82" s="13">
        <v>0</v>
      </c>
      <c r="Q82" s="13">
        <v>0</v>
      </c>
      <c r="R82" s="13">
        <f t="shared" si="71"/>
        <v>1703</v>
      </c>
      <c r="S82" s="13">
        <v>1703</v>
      </c>
      <c r="T82" s="13">
        <v>0</v>
      </c>
      <c r="U82" s="13">
        <f t="shared" si="72"/>
        <v>742</v>
      </c>
      <c r="V82" s="13">
        <f t="shared" si="73"/>
        <v>742</v>
      </c>
      <c r="W82" s="13">
        <f t="shared" si="74"/>
        <v>0</v>
      </c>
      <c r="X82" s="13">
        <f t="shared" si="75"/>
        <v>642</v>
      </c>
      <c r="Y82" s="13">
        <v>642</v>
      </c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>
        <f t="shared" si="76"/>
        <v>0</v>
      </c>
      <c r="AL82" s="13"/>
      <c r="AM82" s="13"/>
      <c r="AN82" s="13"/>
      <c r="AO82" s="13"/>
      <c r="AP82" s="13"/>
      <c r="AQ82" s="13"/>
      <c r="AR82" s="13"/>
      <c r="AS82" s="13"/>
      <c r="AT82" s="13">
        <f t="shared" si="77"/>
        <v>0</v>
      </c>
      <c r="AU82" s="13">
        <f t="shared" si="78"/>
        <v>0</v>
      </c>
      <c r="AV82" s="13"/>
      <c r="AW82" s="13"/>
      <c r="AX82" s="13">
        <f t="shared" si="79"/>
        <v>0</v>
      </c>
      <c r="AY82" s="13"/>
      <c r="AZ82" s="13"/>
      <c r="BA82" s="13">
        <f t="shared" si="80"/>
        <v>0</v>
      </c>
      <c r="BB82" s="13"/>
      <c r="BC82" s="13"/>
      <c r="BD82" s="13"/>
      <c r="BE82" s="13">
        <f t="shared" si="81"/>
        <v>0</v>
      </c>
      <c r="BF82" s="13"/>
      <c r="BG82" s="13"/>
      <c r="BH82" s="13">
        <f t="shared" si="82"/>
        <v>0</v>
      </c>
      <c r="BI82" s="13"/>
      <c r="BJ82" s="13"/>
      <c r="BK82" s="13">
        <f t="shared" si="83"/>
        <v>0</v>
      </c>
      <c r="BL82" s="13"/>
      <c r="BM82" s="13"/>
      <c r="BN82" s="13">
        <f t="shared" si="84"/>
        <v>100</v>
      </c>
      <c r="BO82" s="13">
        <v>100</v>
      </c>
      <c r="BP82" s="13"/>
      <c r="BQ82" s="13"/>
      <c r="BR82" s="13"/>
      <c r="BS82" s="13"/>
      <c r="BT82" s="13">
        <f t="shared" si="85"/>
        <v>0</v>
      </c>
      <c r="BU82" s="13"/>
      <c r="BV82" s="13"/>
      <c r="BW82" s="13">
        <f t="shared" si="86"/>
        <v>0</v>
      </c>
      <c r="BX82" s="13"/>
      <c r="BY82" s="13"/>
      <c r="BZ82" s="13">
        <f t="shared" si="87"/>
        <v>0</v>
      </c>
      <c r="CA82" s="13"/>
      <c r="CB82" s="13"/>
      <c r="CC82" s="13">
        <f t="shared" si="88"/>
        <v>0</v>
      </c>
      <c r="CD82" s="13"/>
      <c r="CE82" s="13"/>
      <c r="CF82" s="13">
        <f t="shared" si="89"/>
        <v>0</v>
      </c>
      <c r="CG82" s="13"/>
      <c r="CH82" s="13"/>
      <c r="CI82" s="13">
        <f t="shared" si="90"/>
        <v>0</v>
      </c>
      <c r="CJ82" s="13"/>
      <c r="CK82" s="13"/>
      <c r="CL82" s="13">
        <f t="shared" si="91"/>
        <v>0</v>
      </c>
      <c r="CM82" s="13"/>
      <c r="CN82" s="13"/>
      <c r="CO82" s="13">
        <f t="shared" si="92"/>
        <v>0</v>
      </c>
      <c r="CP82" s="13"/>
      <c r="CQ82" s="13"/>
      <c r="CR82" s="13">
        <f t="shared" si="93"/>
        <v>0</v>
      </c>
      <c r="CS82" s="13"/>
      <c r="CT82" s="13"/>
      <c r="CU82" s="13">
        <f t="shared" si="62"/>
        <v>0</v>
      </c>
      <c r="CV82" s="13">
        <f t="shared" si="62"/>
        <v>0</v>
      </c>
      <c r="CW82" s="13">
        <f t="shared" si="62"/>
        <v>0</v>
      </c>
      <c r="CX82" s="13">
        <f t="shared" si="94"/>
        <v>0</v>
      </c>
      <c r="CY82" s="13"/>
      <c r="CZ82" s="13"/>
      <c r="DA82" s="13">
        <f t="shared" si="95"/>
        <v>0</v>
      </c>
      <c r="DB82" s="13"/>
      <c r="DC82" s="13"/>
      <c r="DD82" s="13">
        <f t="shared" si="96"/>
        <v>0</v>
      </c>
      <c r="DE82" s="13"/>
      <c r="DF82" s="13"/>
      <c r="DG82" s="14">
        <f t="shared" si="33"/>
        <v>3500</v>
      </c>
      <c r="DH82" s="14">
        <f t="shared" si="33"/>
        <v>3500</v>
      </c>
      <c r="DI82" s="14">
        <f t="shared" si="33"/>
        <v>0</v>
      </c>
    </row>
    <row r="83" spans="1:113" ht="15.75" x14ac:dyDescent="0.2">
      <c r="A83">
        <v>46</v>
      </c>
      <c r="B83" s="12" t="s">
        <v>152</v>
      </c>
      <c r="C83" s="13">
        <f t="shared" si="66"/>
        <v>0</v>
      </c>
      <c r="D83" s="13"/>
      <c r="E83" s="13"/>
      <c r="F83" s="13">
        <f t="shared" si="67"/>
        <v>0</v>
      </c>
      <c r="G83" s="13"/>
      <c r="H83" s="13"/>
      <c r="I83" s="13">
        <f t="shared" si="68"/>
        <v>0</v>
      </c>
      <c r="J83" s="13"/>
      <c r="K83" s="13"/>
      <c r="L83" s="13">
        <f t="shared" si="69"/>
        <v>0</v>
      </c>
      <c r="M83" s="13"/>
      <c r="N83" s="13"/>
      <c r="O83" s="13">
        <f t="shared" si="70"/>
        <v>0</v>
      </c>
      <c r="P83" s="13"/>
      <c r="Q83" s="13"/>
      <c r="R83" s="13">
        <f t="shared" si="71"/>
        <v>0</v>
      </c>
      <c r="S83" s="13"/>
      <c r="T83" s="13"/>
      <c r="U83" s="13">
        <f t="shared" si="72"/>
        <v>2500</v>
      </c>
      <c r="V83" s="13">
        <f t="shared" si="73"/>
        <v>2500</v>
      </c>
      <c r="W83" s="13">
        <f t="shared" si="74"/>
        <v>0</v>
      </c>
      <c r="X83" s="13">
        <f t="shared" si="75"/>
        <v>0</v>
      </c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>
        <f t="shared" si="76"/>
        <v>0</v>
      </c>
      <c r="AL83" s="13"/>
      <c r="AM83" s="13"/>
      <c r="AN83" s="13"/>
      <c r="AO83" s="13"/>
      <c r="AP83" s="13"/>
      <c r="AQ83" s="13"/>
      <c r="AR83" s="13"/>
      <c r="AS83" s="13"/>
      <c r="AT83" s="13">
        <f t="shared" si="77"/>
        <v>0</v>
      </c>
      <c r="AU83" s="13">
        <f t="shared" si="78"/>
        <v>0</v>
      </c>
      <c r="AV83" s="13"/>
      <c r="AW83" s="13"/>
      <c r="AX83" s="13">
        <f t="shared" si="79"/>
        <v>0</v>
      </c>
      <c r="AY83" s="13"/>
      <c r="AZ83" s="13"/>
      <c r="BA83" s="13">
        <f t="shared" si="80"/>
        <v>0</v>
      </c>
      <c r="BB83" s="13"/>
      <c r="BC83" s="13"/>
      <c r="BD83" s="13"/>
      <c r="BE83" s="13">
        <f t="shared" si="81"/>
        <v>0</v>
      </c>
      <c r="BF83" s="13"/>
      <c r="BG83" s="13"/>
      <c r="BH83" s="13">
        <f t="shared" si="82"/>
        <v>0</v>
      </c>
      <c r="BI83" s="13"/>
      <c r="BJ83" s="13"/>
      <c r="BK83" s="13">
        <f t="shared" si="83"/>
        <v>0</v>
      </c>
      <c r="BL83" s="13"/>
      <c r="BM83" s="13"/>
      <c r="BN83" s="13">
        <f t="shared" si="84"/>
        <v>0</v>
      </c>
      <c r="BO83" s="13"/>
      <c r="BP83" s="13"/>
      <c r="BQ83" s="13"/>
      <c r="BR83" s="13"/>
      <c r="BS83" s="13"/>
      <c r="BT83" s="13">
        <f t="shared" si="85"/>
        <v>0</v>
      </c>
      <c r="BU83" s="13"/>
      <c r="BV83" s="13"/>
      <c r="BW83" s="13">
        <f t="shared" si="86"/>
        <v>0</v>
      </c>
      <c r="BX83" s="13"/>
      <c r="BY83" s="13"/>
      <c r="BZ83" s="13">
        <f t="shared" si="87"/>
        <v>0</v>
      </c>
      <c r="CA83" s="13"/>
      <c r="CB83" s="13"/>
      <c r="CC83" s="13">
        <f t="shared" si="88"/>
        <v>0</v>
      </c>
      <c r="CD83" s="13"/>
      <c r="CE83" s="13"/>
      <c r="CF83" s="13">
        <f t="shared" si="89"/>
        <v>0</v>
      </c>
      <c r="CG83" s="13"/>
      <c r="CH83" s="13"/>
      <c r="CI83" s="13">
        <f t="shared" si="90"/>
        <v>0</v>
      </c>
      <c r="CJ83" s="13"/>
      <c r="CK83" s="13"/>
      <c r="CL83" s="13">
        <f t="shared" si="91"/>
        <v>0</v>
      </c>
      <c r="CM83" s="13"/>
      <c r="CN83" s="13"/>
      <c r="CO83" s="13">
        <f t="shared" si="92"/>
        <v>2500</v>
      </c>
      <c r="CP83" s="13">
        <v>2500</v>
      </c>
      <c r="CQ83" s="13"/>
      <c r="CR83" s="13">
        <f t="shared" si="93"/>
        <v>0</v>
      </c>
      <c r="CS83" s="13"/>
      <c r="CT83" s="13"/>
      <c r="CU83" s="13">
        <f t="shared" si="62"/>
        <v>0</v>
      </c>
      <c r="CV83" s="13">
        <f t="shared" si="62"/>
        <v>0</v>
      </c>
      <c r="CW83" s="13">
        <f t="shared" si="62"/>
        <v>0</v>
      </c>
      <c r="CX83" s="13">
        <f t="shared" si="94"/>
        <v>0</v>
      </c>
      <c r="CY83" s="13"/>
      <c r="CZ83" s="13"/>
      <c r="DA83" s="13">
        <f t="shared" si="95"/>
        <v>0</v>
      </c>
      <c r="DB83" s="13"/>
      <c r="DC83" s="13"/>
      <c r="DD83" s="13">
        <f t="shared" si="96"/>
        <v>0</v>
      </c>
      <c r="DE83" s="13"/>
      <c r="DF83" s="13"/>
      <c r="DG83" s="14">
        <f t="shared" si="33"/>
        <v>2500</v>
      </c>
      <c r="DH83" s="14">
        <f t="shared" si="33"/>
        <v>2500</v>
      </c>
      <c r="DI83" s="14">
        <f t="shared" si="33"/>
        <v>0</v>
      </c>
    </row>
    <row r="84" spans="1:113" ht="31.5" x14ac:dyDescent="0.2">
      <c r="B84" s="16" t="s">
        <v>153</v>
      </c>
      <c r="C84" s="14">
        <f t="shared" si="66"/>
        <v>178208</v>
      </c>
      <c r="D84" s="14">
        <f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</f>
        <v>140866</v>
      </c>
      <c r="E84" s="14">
        <f>E7+E8+E9+E10+E11+E12+E13+E14+E15+E16+E17+E18+E19+E20+E21+E22+E23+E24+E25+E26+E27+E28+E29+E30+E31+E32+E33+E34+E35+E36+E37+E38+E39+E40+E41+E42+E43+E44+E45+E46+E47+E48+E49+E50+E51+E52+E53+E54+E55+E56+E57+E58+E59+E60+E61+E62+E63+E64+E65+E66+E67+E68+E69+E70+E71+E72+E73+E74+E75+E76+E77+E78+E79+E80+E81+E82+E83</f>
        <v>37342</v>
      </c>
      <c r="F84" s="14">
        <f t="shared" si="67"/>
        <v>138209</v>
      </c>
      <c r="G84" s="14">
        <f>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</f>
        <v>95570</v>
      </c>
      <c r="H84" s="14">
        <f>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</f>
        <v>42639</v>
      </c>
      <c r="I84" s="14">
        <f t="shared" si="68"/>
        <v>142182</v>
      </c>
      <c r="J84" s="14">
        <f>J7+J8+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</f>
        <v>99419</v>
      </c>
      <c r="K84" s="14">
        <f>K7+K8+K9+K10+K11+K12+K13+K14+K15+K16+K17+K18+K19+K20+K21+K22+K23+K24+K25+K26+K27+K28+K29+K30+K31+K32+K33+K34+K35+K36+K37+K38+K39+K40+K41+K42+K43+K44+K45+K46+K47+K48+K49+K50+K51+K52+K53+K54+K55+K56+K57+K58+K59+K60+K61+K62+K63+K64+K65+K66+K67+K68+K69+K70+K71+K72+K73+K74+K75+K76+K77+K78+K79+K80+K81+K82+K83</f>
        <v>42763</v>
      </c>
      <c r="L84" s="14">
        <f t="shared" si="69"/>
        <v>202971</v>
      </c>
      <c r="M84" s="14">
        <f>M7+M8+M9+M10+M11+M12+M13+M14+M15+M16+M17+M18+M19+M20+M21+M22+M23+M24+M25+M26+M27+M28+M29+M30+M31+M32+M33+M34+M35+M36+M37+M38+M39+M40+M41+M42+M43+M44+M45+M46+M47+M48+M49+M50+M51+M52+M53+M54+M55+M56+M57+M58+M59+M60+M61+M62+M63+M64+M65+M66+M67+M68+M69+M70+M71+M72+M73+M74+M75+M76+M77+M78+M79+M80+M81+M82+M83</f>
        <v>182650</v>
      </c>
      <c r="N84" s="14">
        <f>N7+N8+N9+N10+N11+N12+N13+N14+N15+N16+N17+N18+N19+N20+N21+N22+N23+N24+N25+N26+N27+N28+N29+N30+N31+N32+N33+N34+N35+N36+N37+N38+N39+N40+N41+N42+N43+N44+N45+N46+N47+N48+N49+N50+N51+N52+N53+N54+N55+N56+N57+N58+N59+N60+N61+N62+N63+N64+N65+N66+N67+N68+N69+N70+N71+N72+N73+N74+N75+N76+N77+N78+N79+N80+N81+N82+N83</f>
        <v>20321</v>
      </c>
      <c r="O84" s="14">
        <f t="shared" si="70"/>
        <v>66815</v>
      </c>
      <c r="P84" s="14">
        <f>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</f>
        <v>48173</v>
      </c>
      <c r="Q84" s="14">
        <f>Q7+Q8+Q9+Q10+Q11+Q12+Q13+Q14+Q15+Q16+Q17+Q18+Q19+Q20+Q21+Q22+Q23+Q24+Q25+Q26+Q27+Q28+Q29+Q30+Q31+Q32+Q33+Q34+Q35+Q36+Q37+Q38+Q39+Q40+Q41+Q42+Q43+Q44+Q45+Q46+Q47+Q48+Q49+Q50+Q51+Q52+Q53+Q54+Q55+Q56+Q57+Q58+Q59+Q60+Q61+Q62+Q63+Q64+Q65+Q66+Q67+Q68+Q69+Q70+Q71+Q72+Q73+Q74+Q75+Q76+Q77+Q78+Q79+Q80+Q81+Q82+Q83</f>
        <v>18642</v>
      </c>
      <c r="R84" s="14">
        <f t="shared" si="71"/>
        <v>301407</v>
      </c>
      <c r="S84" s="14">
        <f>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80+S81+S82+S83</f>
        <v>221800</v>
      </c>
      <c r="T84" s="14">
        <f>T7+T8+T9+T10+T11+T12+T13+T14+T15+T16+T17+T18+T19+T20+T21+T22+T23+T24+T25+T26+T27+T28+T29+T30+T31+T32+T33+T34+T35+T36+T37+T38+T39+T40+T41+T42+T43+T44+T45+T46+T47+T48+T49+T50+T51+T52+T53+T54+T55+T56+T57+T58+T59+T60+T61+T62+T63+T64+T65+T66+T67+T68+T69+T70+T71+T72+T73+T74+T75+T76+T77+T78+T79+T80+T81+T82+T83</f>
        <v>79607</v>
      </c>
      <c r="U84" s="14">
        <f t="shared" si="72"/>
        <v>171113</v>
      </c>
      <c r="V84" s="14">
        <f t="shared" si="73"/>
        <v>131173</v>
      </c>
      <c r="W84" s="14">
        <f t="shared" si="74"/>
        <v>39940</v>
      </c>
      <c r="X84" s="14">
        <f t="shared" si="75"/>
        <v>92500</v>
      </c>
      <c r="Y84" s="14">
        <f t="shared" ref="Y84:AJ84" si="97">Y7+Y8+Y9+Y10+Y11+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</f>
        <v>46007</v>
      </c>
      <c r="Z84" s="14">
        <f t="shared" si="97"/>
        <v>41224</v>
      </c>
      <c r="AA84" s="14">
        <f t="shared" si="97"/>
        <v>401</v>
      </c>
      <c r="AB84" s="14">
        <f t="shared" si="97"/>
        <v>0</v>
      </c>
      <c r="AC84" s="14">
        <f t="shared" si="97"/>
        <v>0</v>
      </c>
      <c r="AD84" s="14">
        <f t="shared" si="97"/>
        <v>0</v>
      </c>
      <c r="AE84" s="14">
        <f t="shared" si="97"/>
        <v>0</v>
      </c>
      <c r="AF84" s="14">
        <f t="shared" si="97"/>
        <v>0</v>
      </c>
      <c r="AG84" s="14">
        <f t="shared" si="97"/>
        <v>0</v>
      </c>
      <c r="AH84" s="14">
        <f t="shared" si="97"/>
        <v>4868</v>
      </c>
      <c r="AI84" s="14">
        <f t="shared" si="97"/>
        <v>0</v>
      </c>
      <c r="AJ84" s="14">
        <f t="shared" si="97"/>
        <v>0</v>
      </c>
      <c r="AK84" s="14">
        <f t="shared" si="76"/>
        <v>36540</v>
      </c>
      <c r="AL84" s="14">
        <f t="shared" ref="AL84:AS84" si="98">AL7+AL8+AL9+AL10+AL11+AL12+AL13+AL14+AL15+AL16+AL17+AL18+AL19+AL20+AL21+AL22+AL23+AL24+AL25+AL26+AL27+AL28+AL29+AL30+AL31+AL32+AL33+AL34+AL35+AL36+AL37+AL38+AL39+AL40+AL41+AL42+AL43+AL44+AL45+AL46+AL47+AL48+AL49+AL50+AL51+AL52+AL53+AL54+AL55+AL56+AL57+AL58+AL59+AL60+AL61+AL62+AL63+AL64+AL65+AL66+AL67+AL68+AL69+AL70+AL71+AL72+AL73+AL74+AL75+AL76+AL77+AL78+AL79+AL80+AL81+AL82+AL83</f>
        <v>13113</v>
      </c>
      <c r="AM84" s="14">
        <f t="shared" si="98"/>
        <v>23422</v>
      </c>
      <c r="AN84" s="14">
        <f t="shared" si="98"/>
        <v>0</v>
      </c>
      <c r="AO84" s="14">
        <f t="shared" si="98"/>
        <v>0</v>
      </c>
      <c r="AP84" s="14">
        <f t="shared" si="98"/>
        <v>0</v>
      </c>
      <c r="AQ84" s="14">
        <f t="shared" si="98"/>
        <v>0</v>
      </c>
      <c r="AR84" s="14">
        <f t="shared" si="98"/>
        <v>0</v>
      </c>
      <c r="AS84" s="14">
        <f t="shared" si="98"/>
        <v>5</v>
      </c>
      <c r="AT84" s="14">
        <f t="shared" si="77"/>
        <v>550</v>
      </c>
      <c r="AU84" s="14">
        <f t="shared" si="78"/>
        <v>550</v>
      </c>
      <c r="AV84" s="14">
        <f>AV7+AV8+AV9+AV10+AV11+AV12+AV13+AV14+AV15+AV16+AV17+AV18+AV19+AV20+AV21+AV22+AV23+AV24+AV25+AV26+AV27+AV28+AV29+AV30+AV31+AV32+AV33+AV34+AV35+AV36+AV37+AV38+AV39+AV40+AV41+AV42+AV43+AV44+AV45+AV46+AV47+AV48+AV49+AV50+AV51+AV52+AV53+AV54+AV55+AV56+AV57+AV58+AV59+AV60+AV61+AV62+AV63+AV64+AV65+AV66+AV67+AV68+AV69+AV70+AV71+AV72+AV73+AV74+AV75+AV76+AV77+AV78+AV79+AV80+AV81+AV82+AV83</f>
        <v>550</v>
      </c>
      <c r="AW84" s="14">
        <f>AW7+AW8+AW9+AW10+AW11+AW12+AW13+AW14+AW15+AW16+AW17+AW18+AW19+AW20+AW21+AW22+AW23+AW24+AW25+AW26+AW27+AW28+AW29+AW30+AW31+AW32+AW33+AW34+AW35+AW36+AW37+AW38+AW39+AW40+AW41+AW42+AW43+AW44+AW45+AW46+AW47+AW48+AW49+AW50+AW51+AW52+AW53+AW54+AW55+AW56+AW57+AW58+AW59+AW60+AW61+AW62+AW63+AW64+AW65+AW66+AW67+AW68+AW69+AW70+AW71+AW72+AW73+AW74+AW75+AW76+AW77+AW78+AW79+AW80+AW81+AW82+AW83</f>
        <v>0</v>
      </c>
      <c r="AX84" s="14">
        <f t="shared" si="79"/>
        <v>0</v>
      </c>
      <c r="AY84" s="14">
        <f>AY7+AY8+AY9+AY10+AY11+AY12+AY13+AY14+AY15+AY16+AY17+AY18+AY19+AY20+AY21+AY22+AY23+AY24+AY25+AY26+AY27+AY28+AY29+AY30+AY31+AY32+AY33+AY34+AY35+AY36+AY37+AY38+AY39+AY40+AY41+AY42+AY43+AY44+AY45+AY46+AY47+AY48+AY49+AY50+AY51+AY52+AY53+AY54+AY55+AY56+AY57+AY58+AY59+AY60+AY61+AY62+AY63+AY64+AY65+AY66+AY67+AY68+AY69+AY70+AY71+AY72+AY73+AY74+AY75+AY76+AY77+AY78+AY79+AY80+AY81+AY82+AY83</f>
        <v>0</v>
      </c>
      <c r="AZ84" s="14">
        <f>AZ7+AZ8+AZ9+AZ10+AZ11+AZ12+AZ13+AZ14+AZ15+AZ16+AZ17+AZ18+AZ19+AZ20+AZ21+AZ22+AZ23+AZ24+AZ25+AZ26+AZ27+AZ28+AZ29+AZ30+AZ31+AZ32+AZ33+AZ34+AZ35+AZ36+AZ37+AZ38+AZ39+AZ40+AZ41+AZ42+AZ43+AZ44+AZ45+AZ46+AZ47+AZ48+AZ49+AZ50+AZ51+AZ52+AZ53+AZ54+AZ55+AZ56+AZ57+AZ58+AZ59+AZ60+AZ61+AZ62+AZ63+AZ64+AZ65+AZ66+AZ67+AZ68+AZ69+AZ70+AZ71+AZ72+AZ73+AZ74+AZ75+AZ76+AZ77+AZ78+AZ79+AZ80+AZ81+AZ82+AZ83</f>
        <v>0</v>
      </c>
      <c r="BA84" s="14">
        <f t="shared" si="80"/>
        <v>0</v>
      </c>
      <c r="BB84" s="14">
        <f>BB7+BB8+BB9+BB10+BB11+BB12+BB13+BB14+BB15+BB16+BB17+BB18+BB19+BB20+BB21+BB22+BB23+BB24+BB25+BB26+BB27+BB28+BB29+BB30+BB31+BB32+BB33+BB34+BB35+BB36+BB37+BB38+BB39+BB40+BB41+BB42+BB43+BB44+BB45+BB46+BB47+BB48+BB49+BB50+BB51+BB52+BB53+BB54+BB55+BB56+BB57+BB58+BB59+BB60+BB61+BB62+BB63+BB64+BB65+BB66+BB67+BB68+BB69+BB70+BB71+BB72+BB73+BB74+BB75+BB76+BB77+BB78+BB79+BB80+BB81+BB82+BB83</f>
        <v>0</v>
      </c>
      <c r="BC84" s="14">
        <f>BC7+BC8+BC9+BC10+BC11+BC12+BC13+BC14+BC15+BC16+BC17+BC18+BC19+BC20+BC21+BC22+BC23+BC24+BC25+BC26+BC27+BC28+BC29+BC30+BC31+BC32+BC33+BC34+BC35+BC36+BC37+BC38+BC39+BC40+BC41+BC42+BC43+BC44+BC45+BC46+BC47+BC48+BC49+BC50+BC51+BC52+BC53+BC54+BC55+BC56+BC57+BC58+BC59+BC60+BC61+BC62+BC63+BC64+BC65+BC66+BC67+BC68+BC69+BC70+BC71+BC72+BC73+BC74+BC75+BC76+BC77+BC78+BC79+BC80+BC81+BC82+BC83</f>
        <v>0</v>
      </c>
      <c r="BD84" s="14">
        <f>BD7+BD8+BD9+BD10+BD11+BD12+BD13+BD14+BD15+BD16+BD17+BD18+BD19+BD20+BD21+BD22+BD23+BD24+BD25+BD26+BD27+BD28+BD29+BD30+BD31+BD32+BD33+BD34+BD35+BD36+BD37+BD38+BD39+BD40+BD41+BD42+BD43+BD44+BD45+BD46+BD47+BD48+BD49+BD50+BD51+BD52+BD53+BD54+BD55+BD56+BD57+BD58+BD59+BD60+BD61+BD62+BD63+BD64+BD65+BD66+BD67+BD68+BD69+BD70+BD71+BD72+BD73+BD74+BD75+BD76+BD77+BD78+BD79+BD80+BD81+BD82+BD83</f>
        <v>0</v>
      </c>
      <c r="BE84" s="14">
        <f t="shared" si="81"/>
        <v>0</v>
      </c>
      <c r="BF84" s="14">
        <f>BF7+BF8+BF9+BF10+BF11+BF12+BF13+BF14+BF15+BF16+BF17+BF18+BF19+BF20+BF21+BF22+BF23+BF24+BF25+BF26+BF27+BF28+BF29+BF30+BF31+BF32+BF33+BF34+BF35+BF36+BF37+BF38+BF39+BF40+BF41+BF42+BF43+BF44+BF45+BF46+BF47+BF48+BF49+BF50+BF51+BF52+BF53+BF54+BF55+BF56+BF57+BF58+BF59+BF60+BF61+BF62+BF63+BF64+BF65+BF66+BF67+BF68+BF69+BF70+BF71+BF72+BF73+BF74+BF75+BF76+BF77+BF78+BF79+BF80+BF81+BF82+BF83</f>
        <v>0</v>
      </c>
      <c r="BG84" s="14">
        <f>BG7+BG8+BG9+BG10+BG11+BG12+BG13+BG14+BG15+BG16+BG17+BG18+BG19+BG20+BG21+BG22+BG23+BG24+BG25+BG26+BG27+BG28+BG29+BG30+BG31+BG32+BG33+BG34+BG35+BG36+BG37+BG38+BG39+BG40+BG41+BG42+BG43+BG44+BG45+BG46+BG47+BG48+BG49+BG50+BG51+BG52+BG53+BG54+BG55+BG56+BG57+BG58+BG59+BG60+BG61+BG62+BG63+BG64+BG65+BG66+BG67+BG68+BG69+BG70+BG71+BG72+BG73+BG74+BG75+BG76+BG77+BG78+BG79+BG80+BG81+BG82+BG83</f>
        <v>0</v>
      </c>
      <c r="BH84" s="14">
        <f t="shared" si="82"/>
        <v>2699</v>
      </c>
      <c r="BI84" s="14">
        <f>BI7+BI8+BI9+BI10+BI11+BI12+BI13+BI14+BI15+BI16+BI17+BI18+BI19+BI20+BI21+BI22+BI23+BI24+BI25+BI26+BI27+BI28+BI29+BI30+BI31+BI32+BI33+BI34+BI35+BI36+BI37+BI38+BI39+BI40+BI41+BI42+BI43+BI44+BI45+BI46+BI47+BI48+BI49+BI50+BI51+BI52+BI53+BI54+BI55+BI56+BI57+BI58+BI59+BI60+BI61+BI62+BI63+BI64+BI65+BI66+BI67+BI68+BI69+BI70+BI71+BI72+BI73+BI74+BI75+BI76+BI77+BI78+BI79+BI80+BI81+BI82+BI83</f>
        <v>2636</v>
      </c>
      <c r="BJ84" s="14">
        <f>BJ7+BJ8+BJ9+BJ10+BJ11+BJ12+BJ13+BJ14+BJ15+BJ16+BJ17+BJ18+BJ19+BJ20+BJ21+BJ22+BJ23+BJ24+BJ25+BJ26+BJ27+BJ28+BJ29+BJ30+BJ31+BJ32+BJ33+BJ34+BJ35+BJ36+BJ37+BJ38+BJ39+BJ40+BJ41+BJ42+BJ43+BJ44+BJ45+BJ46+BJ47+BJ48+BJ49+BJ50+BJ51+BJ52+BJ53+BJ54+BJ55+BJ56+BJ57+BJ58+BJ59+BJ60+BJ61+BJ62+BJ63+BJ64+BJ65+BJ66+BJ67+BJ68+BJ69+BJ70+BJ71+BJ72+BJ73+BJ74+BJ75+BJ76+BJ77+BJ78+BJ79+BJ80+BJ81+BJ82+BJ83</f>
        <v>63</v>
      </c>
      <c r="BK84" s="14">
        <f t="shared" si="83"/>
        <v>0</v>
      </c>
      <c r="BL84" s="14">
        <f>BL7+BL8+BL9+BL10+BL11+BL12+BL13+BL14+BL15+BL16+BL17+BL18+BL19+BL20+BL21+BL22+BL23+BL24+BL25+BL26+BL27+BL28+BL29+BL30+BL31+BL32+BL33+BL34+BL35+BL36+BL37+BL38+BL39+BL40+BL41+BL42+BL43+BL44+BL45+BL46+BL47+BL48+BL49+BL50+BL51+BL52+BL53+BL54+BL55+BL56+BL57+BL58+BL59+BL60+BL61+BL62+BL63+BL64+BL65+BL66+BL67+BL68+BL69+BL70+BL71+BL72+BL73+BL74+BL75+BL76+BL77+BL78+BL79+BL80+BL81+BL82+BL83</f>
        <v>0</v>
      </c>
      <c r="BM84" s="14">
        <f>BM7+BM8+BM9+BM10+BM11+BM12+BM13+BM14+BM15+BM16+BM17+BM18+BM19+BM20+BM21+BM22+BM23+BM24+BM25+BM26+BM27+BM28+BM29+BM30+BM31+BM32+BM33+BM34+BM35+BM36+BM37+BM38+BM39+BM40+BM41+BM42+BM43+BM44+BM45+BM46+BM47+BM48+BM49+BM50+BM51+BM52+BM53+BM54+BM55+BM56+BM57+BM58+BM59+BM60+BM61+BM62+BM63+BM64+BM65+BM66+BM67+BM68+BM69+BM70+BM71+BM72+BM73+BM74+BM75+BM76+BM77+BM78+BM79+BM80+BM81+BM82+BM83</f>
        <v>0</v>
      </c>
      <c r="BN84" s="14">
        <f t="shared" si="84"/>
        <v>12096</v>
      </c>
      <c r="BO84" s="14">
        <f>BO7+BO8+BO9+BO10+BO11+BO12+BO13+BO14+BO15+BO16+BO17+BO18+BO19+BO20+BO21+BO22+BO23+BO24+BO25+BO26+BO27+BO28+BO29+BO30+BO31+BO32+BO33+BO34+BO35+BO36+BO37+BO38+BO39+BO40+BO41+BO42+BO43+BO44+BO45+BO46+BO47+BO48+BO49+BO50+BO51+BO52+BO53+BO54+BO55+BO56+BO57+BO58+BO59+BO60+BO61+BO62+BO63+BO64+BO65+BO66+BO67+BO68+BO69+BO70+BO71+BO72+BO73+BO74+BO75+BO76+BO77+BO78+BO79+BO80+BO81+BO82+BO83</f>
        <v>10568</v>
      </c>
      <c r="BP84" s="14">
        <f>BP7+BP8+BP9+BP10+BP11+BP12+BP13+BP14+BP15+BP16+BP17+BP18+BP19+BP20+BP21+BP22+BP23+BP24+BP25+BP26+BP27+BP28+BP29+BP30+BP31+BP32+BP33+BP34+BP35+BP36+BP37+BP38+BP39+BP40+BP41+BP42+BP43+BP44+BP45+BP46+BP47+BP48+BP49+BP50+BP51+BP52+BP53+BP54+BP55+BP56+BP57+BP58+BP59+BP60+BP61+BP62+BP63+BP64+BP65+BP66+BP67+BP68+BP69+BP70+BP71+BP72+BP73+BP74+BP75+BP76+BP77+BP78+BP79+BP80+BP81+BP82+BP83</f>
        <v>1116</v>
      </c>
      <c r="BQ84" s="14">
        <f>BQ7+BQ8+BQ9+BQ10+BQ11+BQ12+BQ13+BQ14+BQ15+BQ16+BQ17+BQ18+BQ19+BQ20+BQ21+BQ22+BQ23+BQ24+BQ25+BQ26+BQ27+BQ28+BQ29+BQ30+BQ31+BQ32+BQ33+BQ34+BQ35+BQ36+BQ37+BQ38+BQ39+BQ40+BQ41+BQ42+BQ43+BQ44+BQ45+BQ46+BQ47+BQ48+BQ49+BQ50+BQ51+BQ52+BQ53+BQ54+BQ55+BQ56+BQ57+BQ58+BQ59+BQ60+BQ61+BQ62+BQ63+BQ64+BQ65+BQ66+BQ67+BQ68+BQ69+BQ70+BQ71+BQ72+BQ73+BQ74+BQ75+BQ76+BQ77+BQ78+BQ79+BQ80+BQ81+BQ82+BQ83</f>
        <v>0</v>
      </c>
      <c r="BR84" s="14">
        <f>BR7+BR8+BR9+BR10+BR11+BR12+BR13+BR14+BR15+BR16+BR17+BR18+BR19+BR20+BR21+BR22+BR23+BR24+BR25+BR26+BR27+BR28+BR29+BR30+BR31+BR32+BR33+BR34+BR35+BR36+BR37+BR38+BR39+BR40+BR41+BR42+BR43+BR44+BR45+BR46+BR47+BR48+BR49+BR50+BR51+BR52+BR53+BR54+BR55+BR56+BR57+BR58+BR59+BR60+BR61+BR62+BR63+BR64+BR65+BR66+BR67+BR68+BR69+BR70+BR71+BR72+BR73+BR74+BR75+BR76+BR77+BR78+BR79+BR80+BR81+BR82+BR83</f>
        <v>0</v>
      </c>
      <c r="BS84" s="14">
        <f>BS7+BS8+BS9+BS10+BS11+BS12+BS13+BS14+BS15+BS16+BS17+BS18+BS19+BS20+BS21+BS22+BS23+BS24+BS25+BS26+BS27+BS28+BS29+BS30+BS31+BS32+BS33+BS34+BS35+BS36+BS37+BS38+BS39+BS40+BS41+BS42+BS43+BS44+BS45+BS46+BS47+BS48+BS49+BS50+BS51+BS52+BS53+BS54+BS55+BS56+BS57+BS58+BS59+BS60+BS61+BS62+BS63+BS64+BS65+BS66+BS67+BS68+BS69+BS70+BS71+BS72+BS73+BS74+BS75+BS76+BS77+BS78+BS79+BS80+BS81+BS82+BS83</f>
        <v>0</v>
      </c>
      <c r="BT84" s="14">
        <f t="shared" si="85"/>
        <v>0</v>
      </c>
      <c r="BU84" s="14">
        <f>BU7+BU8+BU9+BU10+BU11+BU12+BU13+BU14+BU15+BU16+BU17+BU18+BU19+BU20+BU21+BU22+BU23+BU24+BU25+BU26+BU27+BU28+BU29+BU30+BU31+BU32+BU33+BU34+BU35+BU36+BU37+BU38+BU39+BU40+BU41+BU42+BU43+BU44+BU45+BU46+BU47+BU48+BU49+BU50+BU51+BU52+BU53+BU54+BU55+BU56+BU57+BU58+BU59+BU60+BU61+BU62+BU63+BU64+BU65+BU66+BU67+BU68+BU69+BU70+BU71+BU72+BU73+BU74+BU75+BU76+BU77+BU78+BU79+BU80+BU81+BU82+BU83</f>
        <v>0</v>
      </c>
      <c r="BV84" s="14">
        <f>BV7+BV8+BV9+BV10+BV11+BV12+BV13+BV14+BV15+BV16+BV17+BV18+BV19+BV20+BV21+BV22+BV23+BV24+BV25+BV26+BV27+BV28+BV29+BV30+BV31+BV32+BV33+BV34+BV35+BV36+BV37+BV38+BV39+BV40+BV41+BV42+BV43+BV44+BV45+BV46+BV47+BV48+BV49+BV50+BV51+BV52+BV53+BV54+BV55+BV56+BV57+BV58+BV59+BV60+BV61+BV62+BV63+BV64+BV65+BV66+BV67+BV68+BV69+BV70+BV71+BV72+BV73+BV74+BV75+BV76+BV77+BV78+BV79+BV80+BV81+BV82+BV83</f>
        <v>0</v>
      </c>
      <c r="BW84" s="14">
        <f t="shared" si="86"/>
        <v>412</v>
      </c>
      <c r="BX84" s="14">
        <f>BX7+BX8+BX9+BX10+BX11+BX12+BX13+BX14+BX15+BX16+BX17+BX18+BX19+BX20+BX21+BX22+BX23+BX24+BX25+BX26+BX27+BX28+BX29+BX30+BX31+BX32+BX33+BX34+BX35+BX36+BX37+BX38+BX39+BX40+BX41+BX42+BX43+BX44+BX45+BX46+BX47+BX48+BX49+BX50+BX51+BX52+BX53+BX54+BX55+BX56+BX57+BX58+BX59+BX60+BX61+BX62+BX63+BX64+BX65+BX66+BX67+BX68+BX69+BX70+BX71+BX72+BX73+BX74+BX75+BX76+BX77+BX78+BX79+BX80+BX81+BX82+BX83</f>
        <v>346</v>
      </c>
      <c r="BY84" s="14">
        <f>BY7+BY8+BY9+BY10+BY11+BY12+BY13+BY14+BY15+BY16+BY17+BY18+BY19+BY20+BY21+BY22+BY23+BY24+BY25+BY26+BY27+BY28+BY29+BY30+BY31+BY32+BY33+BY34+BY35+BY36+BY37+BY38+BY39+BY40+BY41+BY42+BY43+BY44+BY45+BY46+BY47+BY48+BY49+BY50+BY51+BY52+BY53+BY54+BY55+BY56+BY57+BY58+BY59+BY60+BY61+BY62+BY63+BY64+BY65+BY66+BY67+BY68+BY69+BY70+BY71+BY72+BY73+BY74+BY75+BY76+BY77+BY78+BY79+BY80+BY81+BY82+BY83</f>
        <v>66</v>
      </c>
      <c r="BZ84" s="14">
        <f t="shared" si="87"/>
        <v>0</v>
      </c>
      <c r="CA84" s="14">
        <f>CA7+CA8+CA9+CA10+CA11+CA12+CA13+CA14+CA15+CA16+CA17+CA18+CA19+CA20+CA21+CA22+CA23+CA24+CA25+CA26+CA27+CA28+CA29+CA30+CA31+CA32+CA33+CA34+CA35+CA36+CA37+CA38+CA39+CA40+CA41+CA42+CA43+CA44+CA45+CA46+CA47+CA48+CA49+CA50+CA51+CA52+CA53+CA54+CA55+CA56+CA57+CA58+CA59+CA60+CA61+CA62+CA63+CA64+CA65+CA66+CA67+CA68+CA69+CA70+CA71+CA72+CA73+CA74+CA75+CA76+CA77+CA78+CA79+CA80+CA81+CA82+CA83</f>
        <v>0</v>
      </c>
      <c r="CB84" s="14">
        <f>CB7+CB8+CB9+CB10+CB11+CB12+CB13+CB14+CB15+CB16+CB17+CB18+CB19+CB20+CB21+CB22+CB23+CB24+CB25+CB26+CB27+CB28+CB29+CB30+CB31+CB32+CB33+CB34+CB35+CB36+CB37+CB38+CB39+CB40+CB41+CB42+CB43+CB44+CB45+CB46+CB47+CB48+CB49+CB50+CB51+CB52+CB53+CB54+CB55+CB56+CB57+CB58+CB59+CB60+CB61+CB62+CB63+CB64+CB65+CB66+CB67+CB68+CB69+CB70+CB71+CB72+CB73+CB74+CB75+CB76+CB77+CB78+CB79+CB80+CB81+CB82+CB83</f>
        <v>0</v>
      </c>
      <c r="CC84" s="14">
        <f t="shared" si="88"/>
        <v>60</v>
      </c>
      <c r="CD84" s="14">
        <f>CD7+CD8+CD9+CD10+CD11+CD12+CD13+CD14+CD15+CD16+CD17+CD18+CD19+CD20+CD21+CD22+CD23+CD24+CD25+CD26+CD27+CD28+CD29+CD30+CD31+CD32+CD33+CD34+CD35+CD36+CD37+CD38+CD39+CD40+CD41+CD42+CD43+CD44+CD45+CD46+CD47+CD48+CD49+CD50+CD51+CD52+CD53+CD54+CD55+CD56+CD57+CD58+CD59+CD60+CD61+CD62+CD63+CD64+CD65+CD66+CD67+CD68+CD69+CD70+CD71+CD72+CD73+CD74+CD75+CD76+CD77+CD78+CD79+CD80+CD81+CD82+CD83</f>
        <v>60</v>
      </c>
      <c r="CE84" s="14">
        <f>CE7+CE8+CE9+CE10+CE11+CE12+CE13+CE14+CE15+CE16+CE17+CE18+CE19+CE20+CE21+CE22+CE23+CE24+CE25+CE26+CE27+CE28+CE29+CE30+CE31+CE32+CE33+CE34+CE35+CE36+CE37+CE38+CE39+CE40+CE41+CE42+CE43+CE44+CE45+CE46+CE47+CE48+CE49+CE50+CE51+CE52+CE53+CE54+CE55+CE56+CE57+CE58+CE59+CE60+CE61+CE62+CE63+CE64+CE65+CE66+CE67+CE68+CE69+CE70+CE71+CE72+CE73+CE74+CE75+CE76+CE77+CE78+CE79+CE80+CE81+CE82+CE83</f>
        <v>0</v>
      </c>
      <c r="CF84" s="14">
        <f t="shared" si="89"/>
        <v>3710</v>
      </c>
      <c r="CG84" s="14">
        <f>CG7+CG8+CG9+CG10+CG11+CG12+CG13+CG14+CG15+CG16+CG17+CG18+CG19+CG20+CG21+CG22+CG23+CG24+CG25+CG26+CG27+CG28+CG29+CG30+CG31+CG32+CG33+CG34+CG35+CG36+CG37+CG38+CG39+CG40+CG41+CG42+CG43+CG44+CG45+CG46+CG47+CG48+CG49+CG50+CG51+CG52+CG53+CG54+CG55+CG56+CG57+CG58+CG59+CG60+CG61+CG62+CG63+CG64+CG65+CG66+CG67+CG68+CG69+CG70+CG71+CG72+CG73+CG74+CG75+CG76+CG77+CG78+CG79+CG80+CG81+CG82+CG83</f>
        <v>3710</v>
      </c>
      <c r="CH84" s="14">
        <f>CH7+CH8+CH9+CH10+CH11+CH12+CH13+CH14+CH15+CH16+CH17+CH18+CH19+CH20+CH21+CH22+CH23+CH24+CH25+CH26+CH27+CH28+CH29+CH30+CH31+CH32+CH33+CH34+CH35+CH36+CH37+CH38+CH39+CH40+CH41+CH42+CH43+CH44+CH45+CH46+CH47+CH48+CH49+CH50+CH51+CH52+CH53+CH54+CH55+CH56+CH57+CH58+CH59+CH60+CH61+CH62+CH63+CH64+CH65+CH66+CH67+CH68+CH69+CH70+CH71+CH72+CH73+CH74+CH75+CH76+CH77+CH78+CH79+CH80+CH81+CH82+CH83</f>
        <v>0</v>
      </c>
      <c r="CI84" s="14">
        <f t="shared" si="90"/>
        <v>3497</v>
      </c>
      <c r="CJ84" s="14">
        <f>CJ7+CJ8+CJ9+CJ10+CJ11+CJ12+CJ13+CJ14+CJ15+CJ16+CJ17+CJ18+CJ19+CJ20+CJ21+CJ22+CJ23+CJ24+CJ25+CJ26+CJ27+CJ28+CJ29+CJ30+CJ31+CJ32+CJ33+CJ34+CJ35+CJ36+CJ37+CJ38+CJ39+CJ40+CJ41+CJ42+CJ43+CJ44+CJ45+CJ46+CJ47+CJ48+CJ49+CJ50+CJ51+CJ52+CJ53+CJ54+CJ55+CJ56+CJ57+CJ58+CJ59+CJ60+CJ61+CJ62+CJ63+CJ64+CJ65+CJ66+CJ67+CJ68+CJ69+CJ70+CJ71+CJ72+CJ73+CJ74+CJ75+CJ76+CJ77+CJ78+CJ79+CJ80+CJ81+CJ82+CJ83</f>
        <v>2361</v>
      </c>
      <c r="CK84" s="14">
        <f>CK7+CK8+CK9+CK10+CK11+CK12+CK13+CK14+CK15+CK16+CK17+CK18+CK19+CK20+CK21+CK22+CK23+CK24+CK25+CK26+CK27+CK28+CK29+CK30+CK31+CK32+CK33+CK34+CK35+CK36+CK37+CK38+CK39+CK40+CK41+CK42+CK43+CK44+CK45+CK46+CK47+CK48+CK49+CK50+CK51+CK52+CK53+CK54+CK55+CK56+CK57+CK58+CK59+CK60+CK61+CK62+CK63+CK64+CK65+CK66+CK67+CK68+CK69+CK70+CK71+CK72+CK73+CK74+CK75+CK76+CK77+CK78+CK79+CK80+CK81+CK82+CK83</f>
        <v>1136</v>
      </c>
      <c r="CL84" s="14">
        <f t="shared" si="91"/>
        <v>0</v>
      </c>
      <c r="CM84" s="14">
        <f>CM7+CM8+CM9+CM10+CM11+CM12+CM13+CM14+CM15+CM16+CM17+CM18+CM19+CM20+CM21+CM22+CM23+CM24+CM25+CM26+CM27+CM28+CM29+CM30+CM31+CM32+CM33+CM34+CM35+CM36+CM37+CM38+CM39+CM40+CM41+CM42+CM43+CM44+CM45+CM46+CM47+CM48+CM49+CM50+CM51+CM52+CM53+CM54+CM55+CM56+CM57+CM58+CM59+CM60+CM61+CM62+CM63+CM64+CM65+CM66+CM67+CM68+CM69+CM70+CM71+CM72+CM73+CM74+CM75+CM76+CM77+CM78+CM79+CM80+CM81+CM82+CM83</f>
        <v>0</v>
      </c>
      <c r="CN84" s="14">
        <f>CN7+CN8+CN9+CN10+CN11+CN12+CN13+CN14+CN15+CN16+CN17+CN18+CN19+CN20+CN21+CN22+CN23+CN24+CN25+CN26+CN27+CN28+CN29+CN30+CN31+CN32+CN33+CN34+CN35+CN36+CN37+CN38+CN39+CN40+CN41+CN42+CN43+CN44+CN45+CN46+CN47+CN48+CN49+CN50+CN51+CN52+CN53+CN54+CN55+CN56+CN57+CN58+CN59+CN60+CN61+CN62+CN63+CN64+CN65+CN66+CN67+CN68+CN69+CN70+CN71+CN72+CN73+CN74+CN75+CN76+CN77+CN78+CN79+CN80+CN81+CN82+CN83</f>
        <v>0</v>
      </c>
      <c r="CO84" s="14">
        <f t="shared" si="92"/>
        <v>14288</v>
      </c>
      <c r="CP84" s="14">
        <f>CP7+CP8+CP9+CP10+CP11+CP12+CP13+CP14+CP15+CP16+CP17+CP18+CP19+CP20+CP21+CP22+CP23+CP24+CP25+CP26+CP27+CP28+CP29+CP30+CP31+CP32+CP33+CP34+CP35+CP36+CP37+CP38+CP39+CP40+CP41+CP42+CP43+CP44+CP45+CP46+CP47+CP48+CP49+CP50+CP51+CP52+CP53+CP54+CP55+CP56+CP57+CP58+CP59+CP60+CP61+CP62+CP63+CP64+CP65+CP66+CP67+CP68+CP69+CP70+CP71+CP72+CP73+CP74+CP75+CP76+CP77+CP78+CP79+CP80+CP81+CP82+CP83</f>
        <v>13321</v>
      </c>
      <c r="CQ84" s="14">
        <f>CQ7+CQ8+CQ9+CQ10+CQ11+CQ12+CQ13+CQ14+CQ15+CQ16+CQ17+CQ18+CQ19+CQ20+CQ21+CQ22+CQ23+CQ24+CQ25+CQ26+CQ27+CQ28+CQ29+CQ30+CQ31+CQ32+CQ33+CQ34+CQ35+CQ36+CQ37+CQ38+CQ39+CQ40+CQ41+CQ42+CQ43+CQ44+CQ45+CQ46+CQ47+CQ48+CQ49+CQ50+CQ51+CQ52+CQ53+CQ54+CQ55+CQ56+CQ57+CQ58+CQ59+CQ60+CQ61+CQ62+CQ63+CQ64+CQ65+CQ66+CQ67+CQ68+CQ69+CQ70+CQ71+CQ72+CQ73+CQ74+CQ75+CQ76+CQ77+CQ78+CQ79+CQ80+CQ81+CQ82+CQ83</f>
        <v>967</v>
      </c>
      <c r="CR84" s="14">
        <f t="shared" si="93"/>
        <v>0</v>
      </c>
      <c r="CS84" s="14">
        <f>CS7+CS8+CS9+CS10+CS11+CS12+CS13+CS14+CS15+CS16+CS17+CS18+CS19+CS20+CS21+CS22+CS23+CS24+CS25+CS26+CS27+CS28+CS29+CS30+CS31+CS32+CS33+CS34+CS35+CS36+CS37+CS38+CS39+CS40+CS41+CS42+CS43+CS44+CS45+CS46+CS47+CS48+CS49+CS50+CS51+CS52+CS53+CS54+CS55+CS56+CS57+CS58+CS59+CS60+CS61+CS62+CS63+CS64+CS65+CS66+CS67+CS68+CS69+CS70+CS71+CS72+CS73+CS74+CS75+CS76+CS77+CS78+CS79+CS80+CS81+CS82+CS83</f>
        <v>0</v>
      </c>
      <c r="CT84" s="14">
        <f>CT7+CT8+CT9+CT10+CT11+CT12+CT13+CT14+CT15+CT16+CT17+CT18+CT19+CT20+CT21+CT22+CT23+CT24+CT25+CT26+CT27+CT28+CT29+CT30+CT31+CT32+CT33+CT34+CT35+CT36+CT37+CT38+CT39+CT40+CT41+CT42+CT43+CT44+CT45+CT46+CT47+CT48+CT49+CT50+CT51+CT52+CT53+CT54+CT55+CT56+CT57+CT58+CT59+CT60+CT61+CT62+CT63+CT64+CT65+CT66+CT67+CT68+CT69+CT70+CT71+CT72+CT73+CT74+CT75+CT76+CT77+CT78+CT79+CT80+CT81+CT82+CT83</f>
        <v>0</v>
      </c>
      <c r="CU84" s="14">
        <f t="shared" si="62"/>
        <v>5173</v>
      </c>
      <c r="CV84" s="14">
        <f t="shared" si="62"/>
        <v>5121</v>
      </c>
      <c r="CW84" s="14">
        <f t="shared" si="62"/>
        <v>52</v>
      </c>
      <c r="CX84" s="14">
        <f t="shared" si="94"/>
        <v>5</v>
      </c>
      <c r="CY84" s="14">
        <f>CY7+CY8+CY9+CY10+CY11+CY12+CY13+CY14+CY15+CY16+CY17+CY18+CY19+CY20+CY21+CY22+CY23+CY24+CY25+CY26+CY27+CY28+CY29+CY30+CY31+CY32+CY33+CY34+CY35+CY36+CY37+CY38+CY39+CY40+CY41+CY42+CY43+CY44+CY45+CY46+CY47+CY48+CY49+CY50+CY51+CY52+CY53+CY54+CY55+CY56+CY57+CY58+CY59+CY60+CY61+CY62+CY63+CY64+CY65+CY66+CY67+CY68+CY69+CY70+CY71+CY72+CY73+CY74+CY75+CY76+CY77+CY78+CY79+CY80+CY81+CY82+CY83</f>
        <v>5</v>
      </c>
      <c r="CZ84" s="14">
        <f>CZ7+CZ8+CZ9+CZ10+CZ11+CZ12+CZ13+CZ14+CZ15+CZ16+CZ17+CZ18+CZ19+CZ20+CZ21+CZ22+CZ23+CZ24+CZ25+CZ26+CZ27+CZ28+CZ29+CZ30+CZ31+CZ32+CZ33+CZ34+CZ35+CZ36+CZ37+CZ38+CZ39+CZ40+CZ41+CZ42+CZ43+CZ44+CZ45+CZ46+CZ47+CZ48+CZ49+CZ50+CZ51+CZ52+CZ53+CZ54+CZ55+CZ56+CZ57+CZ58+CZ59+CZ60+CZ61+CZ62+CZ63+CZ64+CZ65+CZ66+CZ67+CZ68+CZ69+CZ70+CZ71+CZ72+CZ73+CZ74+CZ75+CZ76+CZ77+CZ78+CZ79+CZ80+CZ81+CZ82+CZ83</f>
        <v>0</v>
      </c>
      <c r="DA84" s="14">
        <f t="shared" si="95"/>
        <v>4668</v>
      </c>
      <c r="DB84" s="14">
        <f>DB7+DB8+DB9+DB10+DB11+DB12+DB13+DB14+DB15+DB16+DB17+DB18+DB19+DB20+DB21+DB22+DB23+DB24+DB25+DB26+DB27+DB28+DB29+DB30+DB31+DB32+DB33+DB34+DB35+DB36+DB37+DB38+DB39+DB40+DB41+DB42+DB43+DB44+DB45+DB46+DB47+DB48+DB49+DB50+DB51+DB52+DB53+DB54+DB55+DB56+DB57+DB58+DB59+DB60+DB61+DB62+DB63+DB64+DB65+DB66+DB67+DB68+DB69+DB70+DB71+DB72+DB73+DB74+DB75+DB76+DB77+DB78+DB79+DB80+DB81+DB82+DB83</f>
        <v>4616</v>
      </c>
      <c r="DC84" s="14">
        <f>DC7+DC8+DC9+DC10+DC11+DC12+DC13+DC14+DC15+DC16+DC17+DC18+DC19+DC20+DC21+DC22+DC23+DC24+DC25+DC26+DC27+DC28+DC29+DC30+DC31+DC32+DC33+DC34+DC35+DC36+DC37+DC38+DC39+DC40+DC41+DC42+DC43+DC44+DC45+DC46+DC47+DC48+DC49+DC50+DC51+DC52+DC53+DC54+DC55+DC56+DC57+DC58+DC59+DC60+DC61+DC62+DC63+DC64+DC65+DC66+DC67+DC68+DC69+DC70+DC71+DC72+DC73+DC74+DC75+DC76+DC77+DC78+DC79+DC80+DC81+DC82+DC83</f>
        <v>52</v>
      </c>
      <c r="DD84" s="14">
        <f t="shared" si="96"/>
        <v>500</v>
      </c>
      <c r="DE84" s="14">
        <f>DE7+DE8+DE9+DE10+DE11+DE12+DE13+DE14+DE15+DE16+DE17+DE18+DE19+DE20+DE21+DE22+DE23+DE24+DE25+DE26+DE27+DE28+DE29+DE30+DE31+DE32+DE33+DE34+DE35+DE36+DE37+DE38+DE39+DE40+DE41+DE42+DE43+DE44+DE45+DE46+DE47+DE48+DE49+DE50+DE51+DE52+DE53+DE54+DE55+DE56+DE57+DE58+DE59+DE60+DE61+DE62+DE63+DE64+DE65+DE66+DE67+DE68+DE69+DE70+DE71+DE72+DE73+DE74+DE75+DE76+DE77+DE78+DE79+DE80+DE81+DE82+DE83</f>
        <v>500</v>
      </c>
      <c r="DF84" s="14">
        <f>DF7+DF8+DF9+DF10+DF11+DF12+DF13+DF14+DF15+DF16+DF17+DF18+DF19+DF20+DF21+DF22+DF23+DF24+DF25+DF26+DF27+DF28+DF29+DF30+DF31+DF32+DF33+DF34+DF35+DF36+DF37+DF38+DF39+DF40+DF41+DF42+DF43+DF44+DF45+DF46+DF47+DF48+DF49+DF50+DF51+DF52+DF53+DF54+DF55+DF56+DF57+DF58+DF59+DF60+DF61+DF62+DF63+DF64+DF65+DF66+DF67+DF68+DF69+DF70+DF71+DF72+DF73+DF74+DF75+DF76+DF77+DF78+DF79+DF80+DF81+DF82+DF83</f>
        <v>0</v>
      </c>
      <c r="DG84" s="14">
        <f t="shared" ref="DG84:DI84" si="99">DG7+DG8+DG9+DG10+DG11+DG12+DG13+DG14+DG15+DG16+DG17+DG18+DG19+DG20+DG21+DG22+DG23+DG24+DG25+DG26+DG27+DG28+DG29+DG30+DG31+DG32+DG33+DG34+DG35+DG36+DG37+DG38+DG39+DG40+DG41+DG42+DG43+DG44+DG45+DG46+DG47+DG48+DG49+DG50+DG51+DG52+DG53+DG54+DG55+DG56+DG57+DG58+DG59+DG60+DG61+DG62+DG63+DG64+DG65+DG66+DG67+DG68+DG69+DG70+DG71+DG72+DG73+DG74+DG75+DG76+DG77+DG78+DG79+DG80+DG81+DG82+DG83</f>
        <v>1200905</v>
      </c>
      <c r="DH84" s="14">
        <f t="shared" si="99"/>
        <v>919651</v>
      </c>
      <c r="DI84" s="14">
        <f t="shared" si="99"/>
        <v>281254</v>
      </c>
    </row>
    <row r="89" spans="1:113" x14ac:dyDescent="0.2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</row>
  </sheetData>
  <autoFilter ref="A6:DI84"/>
  <mergeCells count="93">
    <mergeCell ref="R3:W3"/>
    <mergeCell ref="L5:L6"/>
    <mergeCell ref="M5:N5"/>
    <mergeCell ref="O5:O6"/>
    <mergeCell ref="P5:Q5"/>
    <mergeCell ref="B3:B6"/>
    <mergeCell ref="C3:E4"/>
    <mergeCell ref="F3:H4"/>
    <mergeCell ref="I3:K4"/>
    <mergeCell ref="L3:Q3"/>
    <mergeCell ref="J5:K5"/>
    <mergeCell ref="CU3:DF3"/>
    <mergeCell ref="DG3:DI4"/>
    <mergeCell ref="L4:N4"/>
    <mergeCell ref="O4:Q4"/>
    <mergeCell ref="R4:T4"/>
    <mergeCell ref="U4:W4"/>
    <mergeCell ref="X4:AJ4"/>
    <mergeCell ref="AK4:AS4"/>
    <mergeCell ref="AT4:AZ4"/>
    <mergeCell ref="BA4:BD4"/>
    <mergeCell ref="X3:AJ3"/>
    <mergeCell ref="AK3:AS3"/>
    <mergeCell ref="AT3:AZ3"/>
    <mergeCell ref="BA3:BM3"/>
    <mergeCell ref="BN3:CB3"/>
    <mergeCell ref="CC3:CT3"/>
    <mergeCell ref="BE4:BG4"/>
    <mergeCell ref="BH4:BJ4"/>
    <mergeCell ref="BK4:BM4"/>
    <mergeCell ref="BN4:CB4"/>
    <mergeCell ref="C5:C6"/>
    <mergeCell ref="D5:E5"/>
    <mergeCell ref="F5:F6"/>
    <mergeCell ref="G5:H5"/>
    <mergeCell ref="I5:I6"/>
    <mergeCell ref="Y5:AJ5"/>
    <mergeCell ref="R5:R6"/>
    <mergeCell ref="S5:T5"/>
    <mergeCell ref="U5:U6"/>
    <mergeCell ref="V5:W5"/>
    <mergeCell ref="X5:X6"/>
    <mergeCell ref="BH5:BH6"/>
    <mergeCell ref="CI4:CN4"/>
    <mergeCell ref="CO4:CQ4"/>
    <mergeCell ref="CR4:CT4"/>
    <mergeCell ref="CU4:DF4"/>
    <mergeCell ref="CC4:CE4"/>
    <mergeCell ref="CF4:CH4"/>
    <mergeCell ref="AK5:AK6"/>
    <mergeCell ref="AL5:AS5"/>
    <mergeCell ref="AT5:AT6"/>
    <mergeCell ref="AU5:AU6"/>
    <mergeCell ref="AV5:AW5"/>
    <mergeCell ref="AX5:AX6"/>
    <mergeCell ref="AY5:AZ5"/>
    <mergeCell ref="BA5:BA6"/>
    <mergeCell ref="BB5:BD5"/>
    <mergeCell ref="BE5:BE6"/>
    <mergeCell ref="BF5:BG5"/>
    <mergeCell ref="CC5:CC6"/>
    <mergeCell ref="BI5:BJ5"/>
    <mergeCell ref="BK5:BK6"/>
    <mergeCell ref="BL5:BM5"/>
    <mergeCell ref="BN5:BN6"/>
    <mergeCell ref="BO5:BS5"/>
    <mergeCell ref="BT5:BT6"/>
    <mergeCell ref="BU5:BV5"/>
    <mergeCell ref="BW5:BW6"/>
    <mergeCell ref="BX5:BY5"/>
    <mergeCell ref="BZ5:BZ6"/>
    <mergeCell ref="CA5:CB5"/>
    <mergeCell ref="CU5:CU6"/>
    <mergeCell ref="CD5:CE5"/>
    <mergeCell ref="CF5:CF6"/>
    <mergeCell ref="CG5:CH5"/>
    <mergeCell ref="CI5:CI6"/>
    <mergeCell ref="CJ5:CK5"/>
    <mergeCell ref="CL5:CL6"/>
    <mergeCell ref="CM5:CN5"/>
    <mergeCell ref="CO5:CO6"/>
    <mergeCell ref="CP5:CQ5"/>
    <mergeCell ref="CR5:CR6"/>
    <mergeCell ref="CS5:CT5"/>
    <mergeCell ref="DE5:DF5"/>
    <mergeCell ref="DG5:DG6"/>
    <mergeCell ref="DH5:DI5"/>
    <mergeCell ref="CV5:CW5"/>
    <mergeCell ref="CX5:CX6"/>
    <mergeCell ref="CY5:CZ5"/>
    <mergeCell ref="DA5:DA6"/>
    <mergeCell ref="DB5:DC5"/>
    <mergeCell ref="DD5:DD6"/>
  </mergeCells>
  <pageMargins left="0.11811023622047245" right="0.11811023622047245" top="0.39370078740157483" bottom="0.39370078740157483" header="0.31496062992125984" footer="0.11811023622047245"/>
  <pageSetup paperSize="9" scale="70" orientation="landscape" r:id="rId1"/>
  <headerFooter scaleWithDoc="0" alignWithMargins="0">
    <oddFooter>&amp;Rстр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ТФОМС</vt:lpstr>
      <vt:lpstr>ТФОМС!Заголовки_для_печати</vt:lpstr>
      <vt:lpstr>ТФОМС!Область_печати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Шибанова Елена Петровна</cp:lastModifiedBy>
  <cp:lastPrinted>2025-12-01T10:26:42Z</cp:lastPrinted>
  <dcterms:created xsi:type="dcterms:W3CDTF">2025-11-26T12:22:14Z</dcterms:created>
  <dcterms:modified xsi:type="dcterms:W3CDTF">2025-12-30T11:51:43Z</dcterms:modified>
</cp:coreProperties>
</file>